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長寿福祉課\02介護保険係\R2年度完結文書\0600介護保険庶務\ホームページ（申請書ダウンロード）\１　介護保険関係様式（市民向け）\住宅改修（申請書ダウンロード）\３工事費見積書（工事費内訳書）\"/>
    </mc:Choice>
  </mc:AlternateContent>
  <bookViews>
    <workbookView xWindow="10305" yWindow="-15" windowWidth="10185" windowHeight="8085" tabRatio="771"/>
  </bookViews>
  <sheets>
    <sheet name="縦版" sheetId="2" r:id="rId1"/>
    <sheet name="横版" sheetId="3" r:id="rId2"/>
    <sheet name="記入例" sheetId="4" r:id="rId3"/>
    <sheet name="按分積算表（ユニットバス）" sheetId="5" r:id="rId4"/>
    <sheet name="按分積算表（ユニットバス）【例】" sheetId="6" r:id="rId5"/>
    <sheet name="工事費見積書・内訳書（ユニットバス）【例】" sheetId="7" r:id="rId6"/>
  </sheets>
  <definedNames>
    <definedName name="_xlnm.Print_Area" localSheetId="3">'按分積算表（ユニットバス）'!$A$1:$R$29</definedName>
    <definedName name="_xlnm.Print_Area" localSheetId="4">'按分積算表（ユニットバス）【例】'!$A$1:$R$29</definedName>
    <definedName name="_xlnm.Print_Area" localSheetId="1">横版!$A$1:$K$33</definedName>
    <definedName name="_xlnm.Print_Area" localSheetId="2">記入例!$A$1:$K$42</definedName>
    <definedName name="_xlnm.Print_Area" localSheetId="5">'工事費見積書・内訳書（ユニットバス）【例】'!$A$1:$K$25</definedName>
    <definedName name="_xlnm.Print_Area" localSheetId="0">縦版!$A$1:$K$43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7" l="1"/>
  <c r="J20" i="7" s="1"/>
  <c r="J8" i="7"/>
  <c r="J10" i="7" s="1"/>
  <c r="P21" i="6"/>
  <c r="P9" i="6"/>
  <c r="P8" i="6"/>
  <c r="P7" i="6"/>
  <c r="R6" i="6"/>
  <c r="P6" i="6"/>
  <c r="R5" i="6"/>
  <c r="P5" i="6"/>
  <c r="R4" i="6"/>
  <c r="R7" i="6" s="1"/>
  <c r="Q15" i="6" s="1"/>
  <c r="Q16" i="6" s="1"/>
  <c r="P4" i="6"/>
  <c r="P10" i="6" s="1"/>
  <c r="P15" i="6" s="1"/>
  <c r="R15" i="6" s="1"/>
  <c r="P21" i="5"/>
  <c r="P9" i="5"/>
  <c r="P8" i="5"/>
  <c r="P7" i="5"/>
  <c r="R6" i="5"/>
  <c r="P6" i="5"/>
  <c r="R5" i="5"/>
  <c r="P5" i="5"/>
  <c r="R4" i="5"/>
  <c r="P4" i="5"/>
  <c r="R7" i="5" l="1"/>
  <c r="Q15" i="5" s="1"/>
  <c r="P10" i="5"/>
  <c r="P15" i="5" s="1"/>
  <c r="J11" i="7"/>
  <c r="J12" i="7" s="1"/>
  <c r="J21" i="7"/>
  <c r="J22" i="7" s="1"/>
  <c r="R16" i="6"/>
  <c r="Q19" i="6"/>
  <c r="R19" i="6" s="1"/>
  <c r="Q20" i="6"/>
  <c r="R20" i="6" s="1"/>
  <c r="Q18" i="6"/>
  <c r="R18" i="6" s="1"/>
  <c r="Q17" i="6"/>
  <c r="R15" i="5" l="1"/>
  <c r="Q16" i="5"/>
  <c r="Q18" i="5" s="1"/>
  <c r="R18" i="5" s="1"/>
  <c r="Q21" i="6"/>
  <c r="R17" i="6"/>
  <c r="R21" i="6" s="1"/>
  <c r="Q20" i="5" l="1"/>
  <c r="R20" i="5" s="1"/>
  <c r="R16" i="5"/>
  <c r="Q19" i="5"/>
  <c r="R19" i="5" s="1"/>
  <c r="Q17" i="5"/>
  <c r="R17" i="5" s="1"/>
  <c r="T21" i="6"/>
  <c r="R21" i="5" l="1"/>
  <c r="Q21" i="5"/>
  <c r="T21" i="5" l="1"/>
</calcChain>
</file>

<file path=xl/comments1.xml><?xml version="1.0" encoding="utf-8"?>
<comments xmlns="http://schemas.openxmlformats.org/spreadsheetml/2006/main">
  <authors>
    <author>須釜 健吉</author>
  </authors>
  <commentList>
    <comment ref="F2" authorId="0" shapeId="0">
      <text>
        <r>
          <rPr>
            <sz val="10"/>
            <color indexed="81"/>
            <rFont val="游ゴシック"/>
            <family val="3"/>
            <charset val="128"/>
          </rPr>
          <t>長さと奥行きを入力</t>
        </r>
      </text>
    </comment>
    <comment ref="P17" authorId="0" shapeId="0">
      <text>
        <r>
          <rPr>
            <sz val="10"/>
            <color indexed="81"/>
            <rFont val="游ゴシック"/>
            <family val="3"/>
            <charset val="128"/>
          </rPr>
          <t>太枠内に金額を入力</t>
        </r>
      </text>
    </comment>
  </commentList>
</comments>
</file>

<file path=xl/comments2.xml><?xml version="1.0" encoding="utf-8"?>
<comments xmlns="http://schemas.openxmlformats.org/spreadsheetml/2006/main">
  <authors>
    <author>須釜 健吉</author>
  </authors>
  <commentList>
    <comment ref="F2" authorId="0" shapeId="0">
      <text>
        <r>
          <rPr>
            <sz val="10"/>
            <color indexed="81"/>
            <rFont val="游ゴシック"/>
            <family val="3"/>
            <charset val="128"/>
          </rPr>
          <t>長さと奥行きを入力</t>
        </r>
      </text>
    </comment>
    <comment ref="P17" authorId="0" shapeId="0">
      <text>
        <r>
          <rPr>
            <sz val="10"/>
            <color indexed="81"/>
            <rFont val="游ゴシック"/>
            <family val="3"/>
            <charset val="128"/>
          </rPr>
          <t>太枠内に金額を入力</t>
        </r>
      </text>
    </comment>
  </commentList>
</comments>
</file>

<file path=xl/sharedStrings.xml><?xml version="1.0" encoding="utf-8"?>
<sst xmlns="http://schemas.openxmlformats.org/spreadsheetml/2006/main" count="283" uniqueCount="135">
  <si>
    <t>数量</t>
    <rPh sb="0" eb="2">
      <t>スウリョウ</t>
    </rPh>
    <phoneticPr fontId="1"/>
  </si>
  <si>
    <t>金額</t>
    <rPh sb="0" eb="2">
      <t>キンガク</t>
    </rPh>
    <phoneticPr fontId="1"/>
  </si>
  <si>
    <t>算出根拠</t>
    <rPh sb="0" eb="2">
      <t>サンシュツ</t>
    </rPh>
    <rPh sb="2" eb="4">
      <t>コンキョ</t>
    </rPh>
    <phoneticPr fontId="1"/>
  </si>
  <si>
    <t>単価</t>
    <rPh sb="0" eb="2">
      <t>タンカ</t>
    </rPh>
    <phoneticPr fontId="1"/>
  </si>
  <si>
    <t>改修場所</t>
    <rPh sb="0" eb="2">
      <t>カイシュウ</t>
    </rPh>
    <rPh sb="2" eb="4">
      <t>バショ</t>
    </rPh>
    <phoneticPr fontId="1"/>
  </si>
  <si>
    <t>単位</t>
    <rPh sb="0" eb="2">
      <t>タンイ</t>
    </rPh>
    <phoneticPr fontId="1"/>
  </si>
  <si>
    <t>介護保険対象部分</t>
    <rPh sb="0" eb="2">
      <t>カイゴ</t>
    </rPh>
    <rPh sb="2" eb="4">
      <t>ホケン</t>
    </rPh>
    <rPh sb="4" eb="6">
      <t>タイショウ</t>
    </rPh>
    <rPh sb="6" eb="8">
      <t>ブブン</t>
    </rPh>
    <phoneticPr fontId="1"/>
  </si>
  <si>
    <t>小計</t>
    <rPh sb="0" eb="2">
      <t>ショウケイ</t>
    </rPh>
    <phoneticPr fontId="1"/>
  </si>
  <si>
    <t>諸経費</t>
    <rPh sb="0" eb="3">
      <t>ショケイヒ</t>
    </rPh>
    <phoneticPr fontId="1"/>
  </si>
  <si>
    <t>合計</t>
    <rPh sb="0" eb="2">
      <t>ゴウケイ</t>
    </rPh>
    <phoneticPr fontId="1"/>
  </si>
  <si>
    <t>消費税</t>
    <rPh sb="0" eb="3">
      <t>ショウヒゼイ</t>
    </rPh>
    <phoneticPr fontId="1"/>
  </si>
  <si>
    <t>総合計</t>
    <rPh sb="0" eb="1">
      <t>ソウ</t>
    </rPh>
    <rPh sb="1" eb="3">
      <t>ゴウケイ</t>
    </rPh>
    <phoneticPr fontId="1"/>
  </si>
  <si>
    <t>商品名・規格・寸法等</t>
    <rPh sb="0" eb="3">
      <t>ショウヒンメイ</t>
    </rPh>
    <rPh sb="4" eb="6">
      <t>キカク</t>
    </rPh>
    <rPh sb="7" eb="9">
      <t>スンポウ</t>
    </rPh>
    <rPh sb="9" eb="10">
      <t>トウ</t>
    </rPh>
    <phoneticPr fontId="1"/>
  </si>
  <si>
    <t>改修部分</t>
    <rPh sb="0" eb="2">
      <t>カイシュウ</t>
    </rPh>
    <rPh sb="2" eb="4">
      <t>ブブン</t>
    </rPh>
    <phoneticPr fontId="1"/>
  </si>
  <si>
    <t>住宅改修の種類
（※１）</t>
    <rPh sb="0" eb="2">
      <t>ジュウタク</t>
    </rPh>
    <rPh sb="2" eb="4">
      <t>カイシュウ</t>
    </rPh>
    <rPh sb="5" eb="7">
      <t>シュルイ</t>
    </rPh>
    <phoneticPr fontId="1"/>
  </si>
  <si>
    <t>名　称（※２）</t>
    <rPh sb="0" eb="1">
      <t>メイ</t>
    </rPh>
    <rPh sb="2" eb="3">
      <t>ショウ</t>
    </rPh>
    <phoneticPr fontId="1"/>
  </si>
  <si>
    <t>（※２）名称：　材料費、施工費、諸経費等を分けて記載すること</t>
    <rPh sb="8" eb="11">
      <t>ザイリョウヒ</t>
    </rPh>
    <rPh sb="12" eb="15">
      <t>セコウヒ</t>
    </rPh>
    <rPh sb="16" eb="19">
      <t>ショケイヒ</t>
    </rPh>
    <rPh sb="19" eb="20">
      <t>トウ</t>
    </rPh>
    <rPh sb="21" eb="22">
      <t>ワ</t>
    </rPh>
    <rPh sb="24" eb="26">
      <t>キサイ</t>
    </rPh>
    <phoneticPr fontId="1"/>
  </si>
  <si>
    <t>（材料費）</t>
    <rPh sb="1" eb="4">
      <t>ザイリョウヒ</t>
    </rPh>
    <phoneticPr fontId="1"/>
  </si>
  <si>
    <t>（施工費）</t>
    <rPh sb="1" eb="3">
      <t>シコウ</t>
    </rPh>
    <rPh sb="3" eb="4">
      <t>ヒ</t>
    </rPh>
    <phoneticPr fontId="1"/>
  </si>
  <si>
    <t>％</t>
    <phoneticPr fontId="1"/>
  </si>
  <si>
    <t>写真等番号</t>
    <rPh sb="0" eb="2">
      <t>シャシン</t>
    </rPh>
    <rPh sb="2" eb="3">
      <t>トウ</t>
    </rPh>
    <rPh sb="3" eb="5">
      <t>バンゴウ</t>
    </rPh>
    <phoneticPr fontId="1"/>
  </si>
  <si>
    <r>
      <t>（※１）住宅改修の種類：　（１）手すりの取付け（２）段差の解消（３）滑りの防止及び移動の円滑化等のための床又は通路面の材料の変更（４）引き戸等への扉の取替え（５）洋式便器等への便器の取替え</t>
    </r>
    <r>
      <rPr>
        <sz val="11"/>
        <color theme="1"/>
        <rFont val="HG丸ｺﾞｼｯｸM-PRO"/>
        <family val="3"/>
        <charset val="128"/>
      </rPr>
      <t xml:space="preserve"> </t>
    </r>
    <r>
      <rPr>
        <sz val="14"/>
        <color theme="1"/>
        <rFont val="HG丸ｺﾞｼｯｸM-PRO"/>
        <family val="3"/>
        <charset val="128"/>
      </rPr>
      <t>（６）その他住宅改修に付帯して必要となる改修</t>
    </r>
    <rPh sb="100" eb="101">
      <t>タ</t>
    </rPh>
    <rPh sb="101" eb="103">
      <t>ジュウタク</t>
    </rPh>
    <rPh sb="103" eb="105">
      <t>カイシュウ</t>
    </rPh>
    <rPh sb="106" eb="108">
      <t>フタイ</t>
    </rPh>
    <rPh sb="110" eb="112">
      <t>ヒツヨウ</t>
    </rPh>
    <rPh sb="115" eb="117">
      <t>カイシュウ</t>
    </rPh>
    <phoneticPr fontId="1"/>
  </si>
  <si>
    <t>　年　　月　　日</t>
    <rPh sb="1" eb="2">
      <t>ネン</t>
    </rPh>
    <rPh sb="4" eb="5">
      <t>ツキ</t>
    </rPh>
    <rPh sb="7" eb="8">
      <t>ヒ</t>
    </rPh>
    <phoneticPr fontId="1"/>
  </si>
  <si>
    <t>施工業者住所：</t>
    <phoneticPr fontId="1"/>
  </si>
  <si>
    <t>施工業者名　：</t>
    <phoneticPr fontId="1"/>
  </si>
  <si>
    <t>電話番号　　：</t>
    <phoneticPr fontId="1"/>
  </si>
  <si>
    <t>担当者氏名　：</t>
    <phoneticPr fontId="1"/>
  </si>
  <si>
    <t>　様</t>
    <rPh sb="1" eb="2">
      <t>サマ</t>
    </rPh>
    <phoneticPr fontId="8"/>
  </si>
  <si>
    <t>住所：</t>
    <rPh sb="0" eb="2">
      <t>ジュウショ</t>
    </rPh>
    <phoneticPr fontId="8"/>
  </si>
  <si>
    <t>施工業者住所：</t>
    <phoneticPr fontId="1"/>
  </si>
  <si>
    <t>施工業者名　：</t>
    <phoneticPr fontId="1"/>
  </si>
  <si>
    <t>電話番号　　：</t>
    <phoneticPr fontId="1"/>
  </si>
  <si>
    <t>写真等　　番号</t>
    <rPh sb="0" eb="2">
      <t>シャシン</t>
    </rPh>
    <rPh sb="2" eb="3">
      <t>トウ</t>
    </rPh>
    <rPh sb="5" eb="7">
      <t>バンゴウ</t>
    </rPh>
    <phoneticPr fontId="1"/>
  </si>
  <si>
    <t>　（材料費）</t>
    <rPh sb="2" eb="5">
      <t>ザイリョウヒ</t>
    </rPh>
    <phoneticPr fontId="1"/>
  </si>
  <si>
    <t>　（施工費）</t>
    <rPh sb="2" eb="4">
      <t>セコウ</t>
    </rPh>
    <rPh sb="4" eb="5">
      <t>ヒ</t>
    </rPh>
    <phoneticPr fontId="1"/>
  </si>
  <si>
    <r>
      <t xml:space="preserve">（※１）住宅改修の種類：　（１）手すりの取付け（２）段差の解消（３）滑りの防止及び移動の円滑化等のための床又は通路面の材料の変更（４）引き戸等への扉の取替え（５）洋式便器等への便器の取替え
                                </t>
    </r>
    <r>
      <rPr>
        <sz val="11"/>
        <color theme="1"/>
        <rFont val="ＭＳ Ｐ明朝"/>
        <family val="1"/>
        <charset val="128"/>
      </rPr>
      <t xml:space="preserve">   </t>
    </r>
    <r>
      <rPr>
        <sz val="14"/>
        <color theme="1"/>
        <rFont val="ＭＳ Ｐ明朝"/>
        <family val="1"/>
        <charset val="128"/>
      </rPr>
      <t>（６）その他住宅改修に付帯して必要となる改修</t>
    </r>
    <rPh sb="135" eb="136">
      <t>タ</t>
    </rPh>
    <rPh sb="136" eb="138">
      <t>ジュウタク</t>
    </rPh>
    <rPh sb="138" eb="140">
      <t>カイシュウ</t>
    </rPh>
    <rPh sb="141" eb="143">
      <t>フタイ</t>
    </rPh>
    <rPh sb="145" eb="147">
      <t>ヒツヨウ</t>
    </rPh>
    <rPh sb="150" eb="152">
      <t>カイシュウ</t>
    </rPh>
    <phoneticPr fontId="1"/>
  </si>
  <si>
    <r>
      <rPr>
        <sz val="14"/>
        <color rgb="FFFF0000"/>
        <rFont val="HG丸ｺﾞｼｯｸM-PRO"/>
        <family val="3"/>
        <charset val="128"/>
      </rPr>
      <t>須賀川　太郎</t>
    </r>
    <r>
      <rPr>
        <sz val="14"/>
        <rFont val="HG丸ｺﾞｼｯｸM-PRO"/>
        <family val="3"/>
        <charset val="128"/>
      </rPr>
      <t>　様</t>
    </r>
    <rPh sb="0" eb="3">
      <t>スカガワ</t>
    </rPh>
    <rPh sb="4" eb="6">
      <t>タロウ</t>
    </rPh>
    <rPh sb="7" eb="8">
      <t>サマ</t>
    </rPh>
    <phoneticPr fontId="8"/>
  </si>
  <si>
    <r>
      <t>施工業者住所：</t>
    </r>
    <r>
      <rPr>
        <sz val="14"/>
        <color rgb="FFFF0000"/>
        <rFont val="HG丸ｺﾞｼｯｸM-PRO"/>
        <family val="3"/>
        <charset val="128"/>
      </rPr>
      <t>須賀川市✕✕字✕✕１番地１</t>
    </r>
    <rPh sb="7" eb="11">
      <t>スカガワシ</t>
    </rPh>
    <rPh sb="13" eb="14">
      <t>アザ</t>
    </rPh>
    <rPh sb="17" eb="19">
      <t>バンチ</t>
    </rPh>
    <phoneticPr fontId="1"/>
  </si>
  <si>
    <r>
      <t>施工業者名　：</t>
    </r>
    <r>
      <rPr>
        <sz val="14"/>
        <color rgb="FFFF0000"/>
        <rFont val="HG丸ｺﾞｼｯｸM-PRO"/>
        <family val="3"/>
        <charset val="128"/>
      </rPr>
      <t>㈱✕✕✕✕</t>
    </r>
    <phoneticPr fontId="1"/>
  </si>
  <si>
    <t>　✕年✕月✕日</t>
    <rPh sb="2" eb="3">
      <t>ネン</t>
    </rPh>
    <rPh sb="4" eb="5">
      <t>ツキ</t>
    </rPh>
    <rPh sb="6" eb="7">
      <t>ヒ</t>
    </rPh>
    <phoneticPr fontId="1"/>
  </si>
  <si>
    <r>
      <t>担当者氏名　：</t>
    </r>
    <r>
      <rPr>
        <sz val="14"/>
        <color rgb="FFFF0000"/>
        <rFont val="HG丸ｺﾞｼｯｸM-PRO"/>
        <family val="3"/>
        <charset val="128"/>
      </rPr>
      <t>✕✕　✕✕</t>
    </r>
    <phoneticPr fontId="1"/>
  </si>
  <si>
    <r>
      <t>電話番号　　：</t>
    </r>
    <r>
      <rPr>
        <sz val="14"/>
        <color rgb="FFFF0000"/>
        <rFont val="HG丸ｺﾞｼｯｸM-PRO"/>
        <family val="3"/>
        <charset val="128"/>
      </rPr>
      <t>○○-○○○○</t>
    </r>
    <phoneticPr fontId="1"/>
  </si>
  <si>
    <t>名　称
（※２）</t>
    <rPh sb="0" eb="1">
      <t>メイ</t>
    </rPh>
    <rPh sb="2" eb="3">
      <t>ショウ</t>
    </rPh>
    <phoneticPr fontId="1"/>
  </si>
  <si>
    <t>（１）</t>
    <phoneticPr fontId="1"/>
  </si>
  <si>
    <t>壁</t>
    <rPh sb="0" eb="1">
      <t>カベ</t>
    </rPh>
    <phoneticPr fontId="1"/>
  </si>
  <si>
    <t>（施工費）</t>
  </si>
  <si>
    <t>エンドブラケット</t>
    <phoneticPr fontId="1"/>
  </si>
  <si>
    <t>個</t>
    <rPh sb="0" eb="1">
      <t>コ</t>
    </rPh>
    <phoneticPr fontId="1"/>
  </si>
  <si>
    <t>○○○○</t>
  </si>
  <si>
    <t>（施工費）</t>
    <phoneticPr fontId="1"/>
  </si>
  <si>
    <t>小計</t>
    <rPh sb="0" eb="1">
      <t>ショウ</t>
    </rPh>
    <rPh sb="1" eb="2">
      <t>ケイ</t>
    </rPh>
    <phoneticPr fontId="1"/>
  </si>
  <si>
    <t>取付金具</t>
    <rPh sb="0" eb="2">
      <t>トリツケ</t>
    </rPh>
    <rPh sb="2" eb="4">
      <t>カナグ</t>
    </rPh>
    <phoneticPr fontId="1"/>
  </si>
  <si>
    <t>改修
場所</t>
    <rPh sb="0" eb="2">
      <t>カイシュウ</t>
    </rPh>
    <rPh sb="3" eb="5">
      <t>バショ</t>
    </rPh>
    <phoneticPr fontId="1"/>
  </si>
  <si>
    <t>○○○○○</t>
  </si>
  <si>
    <t>○○○○○</t>
    <phoneticPr fontId="1"/>
  </si>
  <si>
    <r>
      <t>金額：</t>
    </r>
    <r>
      <rPr>
        <sz val="12"/>
        <color rgb="FFFF0000"/>
        <rFont val="HG丸ｺﾞｼｯｸM-PRO"/>
        <family val="3"/>
        <charset val="128"/>
      </rPr>
      <t>○○○○○</t>
    </r>
    <rPh sb="0" eb="2">
      <t>キンガク</t>
    </rPh>
    <phoneticPr fontId="8"/>
  </si>
  <si>
    <t>○○○○</t>
    <phoneticPr fontId="1"/>
  </si>
  <si>
    <t>（５）</t>
    <phoneticPr fontId="1"/>
  </si>
  <si>
    <t>トイレ</t>
    <phoneticPr fontId="1"/>
  </si>
  <si>
    <t>便器</t>
    <rPh sb="0" eb="2">
      <t>ベンキ</t>
    </rPh>
    <phoneticPr fontId="1"/>
  </si>
  <si>
    <t>✕✕社製洋式便器</t>
    <rPh sb="2" eb="3">
      <t>シャ</t>
    </rPh>
    <rPh sb="3" eb="4">
      <t>セイ</t>
    </rPh>
    <rPh sb="4" eb="6">
      <t>ヨウシキ</t>
    </rPh>
    <rPh sb="6" eb="8">
      <t>ベンキ</t>
    </rPh>
    <phoneticPr fontId="1"/>
  </si>
  <si>
    <t>既存便器解体撤去</t>
    <rPh sb="0" eb="2">
      <t>キゾン</t>
    </rPh>
    <rPh sb="2" eb="4">
      <t>ベンキ</t>
    </rPh>
    <rPh sb="4" eb="6">
      <t>カイタイ</t>
    </rPh>
    <rPh sb="6" eb="8">
      <t>テッキョ</t>
    </rPh>
    <phoneticPr fontId="1"/>
  </si>
  <si>
    <t>給水・排水管移設</t>
    <rPh sb="0" eb="2">
      <t>キュウスイ</t>
    </rPh>
    <rPh sb="3" eb="5">
      <t>ハイスイ</t>
    </rPh>
    <rPh sb="5" eb="6">
      <t>カン</t>
    </rPh>
    <rPh sb="6" eb="8">
      <t>イセツ</t>
    </rPh>
    <phoneticPr fontId="1"/>
  </si>
  <si>
    <t>施工取付費</t>
    <rPh sb="0" eb="2">
      <t>セコウ</t>
    </rPh>
    <rPh sb="2" eb="4">
      <t>トリツケ</t>
    </rPh>
    <rPh sb="4" eb="5">
      <t>ヒ</t>
    </rPh>
    <phoneticPr fontId="1"/>
  </si>
  <si>
    <t>台</t>
    <rPh sb="0" eb="1">
      <t>ダイ</t>
    </rPh>
    <phoneticPr fontId="1"/>
  </si>
  <si>
    <t>○％</t>
    <phoneticPr fontId="1"/>
  </si>
  <si>
    <t>○％</t>
    <phoneticPr fontId="1"/>
  </si>
  <si>
    <t>電気工事</t>
    <rPh sb="0" eb="2">
      <t>デンキ</t>
    </rPh>
    <rPh sb="2" eb="4">
      <t>コウジ</t>
    </rPh>
    <phoneticPr fontId="1"/>
  </si>
  <si>
    <t>介護保険対象外</t>
    <rPh sb="0" eb="2">
      <t>カイゴ</t>
    </rPh>
    <rPh sb="2" eb="4">
      <t>ホケン</t>
    </rPh>
    <rPh sb="4" eb="7">
      <t>タイショウガイ</t>
    </rPh>
    <phoneticPr fontId="1"/>
  </si>
  <si>
    <t>本</t>
    <rPh sb="0" eb="1">
      <t>ホン</t>
    </rPh>
    <phoneticPr fontId="1"/>
  </si>
  <si>
    <t>定価○○円（うち○○円対象外）</t>
    <rPh sb="4" eb="5">
      <t>エン</t>
    </rPh>
    <rPh sb="10" eb="11">
      <t>エン</t>
    </rPh>
    <rPh sb="11" eb="14">
      <t>タイショウガイ</t>
    </rPh>
    <phoneticPr fontId="1"/>
  </si>
  <si>
    <t>工事費（　見積書　・　内訳書　）</t>
    <rPh sb="0" eb="2">
      <t>コウジ</t>
    </rPh>
    <rPh sb="2" eb="3">
      <t>ヒ</t>
    </rPh>
    <rPh sb="5" eb="7">
      <t>ミツモリ</t>
    </rPh>
    <rPh sb="7" eb="8">
      <t>ショ</t>
    </rPh>
    <rPh sb="11" eb="14">
      <t>ウチワケショ</t>
    </rPh>
    <phoneticPr fontId="8"/>
  </si>
  <si>
    <t>工事費（　見積書　・　内訳書　）</t>
    <rPh sb="0" eb="3">
      <t>コウジヒ</t>
    </rPh>
    <rPh sb="5" eb="8">
      <t>ミツモリショ</t>
    </rPh>
    <rPh sb="11" eb="14">
      <t>ウチワケショ</t>
    </rPh>
    <phoneticPr fontId="8"/>
  </si>
  <si>
    <t>床（タイル）撤去</t>
    <phoneticPr fontId="1"/>
  </si>
  <si>
    <t>便器床部分を１/３で按分</t>
    <rPh sb="0" eb="2">
      <t>ベンキ</t>
    </rPh>
    <rPh sb="2" eb="3">
      <t>ユカ</t>
    </rPh>
    <rPh sb="3" eb="5">
      <t>ブブン</t>
    </rPh>
    <rPh sb="10" eb="12">
      <t>アンブン</t>
    </rPh>
    <phoneticPr fontId="1"/>
  </si>
  <si>
    <r>
      <t>住所：</t>
    </r>
    <r>
      <rPr>
        <sz val="12"/>
        <color rgb="FFFF0000"/>
        <rFont val="HG丸ｺﾞｼｯｸM-PRO"/>
        <family val="3"/>
        <charset val="128"/>
      </rPr>
      <t>須賀川市八幡町１３５番地</t>
    </r>
    <rPh sb="0" eb="2">
      <t>ジュウショ</t>
    </rPh>
    <rPh sb="3" eb="7">
      <t>スカガワシ</t>
    </rPh>
    <rPh sb="7" eb="10">
      <t>ハチマンマチ</t>
    </rPh>
    <rPh sb="13" eb="15">
      <t>バンチ</t>
    </rPh>
    <phoneticPr fontId="8"/>
  </si>
  <si>
    <t>（2）</t>
  </si>
  <si>
    <t>床</t>
    <rPh sb="0" eb="1">
      <t>ユカ</t>
    </rPh>
    <phoneticPr fontId="1"/>
  </si>
  <si>
    <t>敷居撤去費</t>
    <rPh sb="0" eb="2">
      <t>シキイ</t>
    </rPh>
    <rPh sb="2" eb="4">
      <t>テッキョ</t>
    </rPh>
    <rPh sb="4" eb="5">
      <t>ヒ</t>
    </rPh>
    <phoneticPr fontId="1"/>
  </si>
  <si>
    <t>トイレ</t>
  </si>
  <si>
    <t>①</t>
    <phoneticPr fontId="1"/>
  </si>
  <si>
    <t>②</t>
    <phoneticPr fontId="1"/>
  </si>
  <si>
    <t>③</t>
    <phoneticPr fontId="1"/>
  </si>
  <si>
    <r>
      <t>着工予定日：</t>
    </r>
    <r>
      <rPr>
        <sz val="12"/>
        <color rgb="FFFF0000"/>
        <rFont val="HG丸ｺﾞｼｯｸM-PRO"/>
        <family val="3"/>
        <charset val="128"/>
      </rPr>
      <t>✕年✕月✕日</t>
    </r>
    <rPh sb="2" eb="4">
      <t>ヨテイ</t>
    </rPh>
    <rPh sb="4" eb="5">
      <t>ヒ</t>
    </rPh>
    <rPh sb="7" eb="8">
      <t>ネン</t>
    </rPh>
    <rPh sb="9" eb="10">
      <t>ガツ</t>
    </rPh>
    <rPh sb="11" eb="12">
      <t>ヒ</t>
    </rPh>
    <phoneticPr fontId="1"/>
  </si>
  <si>
    <t>着工日：　　　　　　完了日：</t>
    <rPh sb="0" eb="2">
      <t>チャッコウ</t>
    </rPh>
    <rPh sb="2" eb="3">
      <t>ヒ</t>
    </rPh>
    <phoneticPr fontId="1"/>
  </si>
  <si>
    <t>着工日：　　　　　　　　　完了日：</t>
    <rPh sb="13" eb="15">
      <t>カンリョウ</t>
    </rPh>
    <phoneticPr fontId="1"/>
  </si>
  <si>
    <t>着工予定日：</t>
    <rPh sb="2" eb="4">
      <t>ヨテイ</t>
    </rPh>
    <rPh sb="4" eb="5">
      <t>ヒ</t>
    </rPh>
    <phoneticPr fontId="1"/>
  </si>
  <si>
    <t>金額：</t>
    <rPh sb="0" eb="1">
      <t>キン</t>
    </rPh>
    <rPh sb="1" eb="2">
      <t>ガク</t>
    </rPh>
    <phoneticPr fontId="8"/>
  </si>
  <si>
    <t>着工日：　　　　　完了日：</t>
    <rPh sb="9" eb="12">
      <t>カンリョウビ</t>
    </rPh>
    <phoneticPr fontId="1"/>
  </si>
  <si>
    <t>着工予定日：</t>
    <rPh sb="0" eb="2">
      <t>チャッコウ</t>
    </rPh>
    <rPh sb="2" eb="4">
      <t>ヨテイ</t>
    </rPh>
    <rPh sb="4" eb="5">
      <t>ヒ</t>
    </rPh>
    <phoneticPr fontId="1"/>
  </si>
  <si>
    <t>浴室全体の面積</t>
    <rPh sb="0" eb="2">
      <t>ヨクシツ</t>
    </rPh>
    <rPh sb="2" eb="4">
      <t>ゼンタイ</t>
    </rPh>
    <rPh sb="5" eb="7">
      <t>メンセキ</t>
    </rPh>
    <phoneticPr fontId="1"/>
  </si>
  <si>
    <t>保険対象部分の面積</t>
    <rPh sb="0" eb="2">
      <t>ホケン</t>
    </rPh>
    <rPh sb="2" eb="4">
      <t>タイショウ</t>
    </rPh>
    <rPh sb="4" eb="6">
      <t>ブブン</t>
    </rPh>
    <rPh sb="7" eb="9">
      <t>メンセキ</t>
    </rPh>
    <phoneticPr fontId="1"/>
  </si>
  <si>
    <t>（単位：ｍ）</t>
    <rPh sb="1" eb="3">
      <t>タンイ</t>
    </rPh>
    <phoneticPr fontId="1"/>
  </si>
  <si>
    <t>壁①</t>
    <rPh sb="0" eb="1">
      <t>カベ</t>
    </rPh>
    <phoneticPr fontId="1"/>
  </si>
  <si>
    <t>区分</t>
    <rPh sb="0" eb="2">
      <t>クブン</t>
    </rPh>
    <phoneticPr fontId="1"/>
  </si>
  <si>
    <t>面積（㎡）</t>
    <rPh sb="0" eb="2">
      <t>メンセキ</t>
    </rPh>
    <phoneticPr fontId="1"/>
  </si>
  <si>
    <t>天井</t>
    <rPh sb="0" eb="2">
      <t>テンジョウ</t>
    </rPh>
    <phoneticPr fontId="1"/>
  </si>
  <si>
    <t>浴槽</t>
    <rPh sb="0" eb="2">
      <t>ヨクソウ</t>
    </rPh>
    <phoneticPr fontId="1"/>
  </si>
  <si>
    <t>壁②</t>
    <rPh sb="0" eb="1">
      <t>カベ</t>
    </rPh>
    <phoneticPr fontId="1"/>
  </si>
  <si>
    <t>扉</t>
    <rPh sb="0" eb="1">
      <t>トビラ</t>
    </rPh>
    <phoneticPr fontId="1"/>
  </si>
  <si>
    <t>壁③</t>
    <rPh sb="0" eb="1">
      <t>カベ</t>
    </rPh>
    <phoneticPr fontId="1"/>
  </si>
  <si>
    <t>計</t>
    <rPh sb="0" eb="1">
      <t>ケイ</t>
    </rPh>
    <phoneticPr fontId="1"/>
  </si>
  <si>
    <t>壁④</t>
    <rPh sb="0" eb="1">
      <t>カベ</t>
    </rPh>
    <phoneticPr fontId="1"/>
  </si>
  <si>
    <t>底面</t>
    <rPh sb="0" eb="2">
      <t>テイメン</t>
    </rPh>
    <phoneticPr fontId="1"/>
  </si>
  <si>
    <t>全体</t>
    <rPh sb="0" eb="2">
      <t>ゼンタイ</t>
    </rPh>
    <phoneticPr fontId="1"/>
  </si>
  <si>
    <t>保険対象</t>
    <rPh sb="0" eb="2">
      <t>ホケン</t>
    </rPh>
    <rPh sb="2" eb="4">
      <t>タイショウ</t>
    </rPh>
    <phoneticPr fontId="1"/>
  </si>
  <si>
    <t>対象外</t>
    <rPh sb="0" eb="2">
      <t>タイショウ</t>
    </rPh>
    <rPh sb="2" eb="3">
      <t>ガイ</t>
    </rPh>
    <phoneticPr fontId="1"/>
  </si>
  <si>
    <t>比率（％）</t>
    <rPh sb="0" eb="2">
      <t>ヒリツ</t>
    </rPh>
    <phoneticPr fontId="1"/>
  </si>
  <si>
    <t>撤去費（円）</t>
    <rPh sb="0" eb="2">
      <t>テッキョ</t>
    </rPh>
    <rPh sb="2" eb="3">
      <t>ヒ</t>
    </rPh>
    <rPh sb="4" eb="5">
      <t>エン</t>
    </rPh>
    <phoneticPr fontId="1"/>
  </si>
  <si>
    <t>材料費（円）</t>
    <rPh sb="0" eb="3">
      <t>ザイリョウヒ</t>
    </rPh>
    <phoneticPr fontId="1"/>
  </si>
  <si>
    <t>施工費（円）</t>
    <rPh sb="0" eb="2">
      <t>セコウ</t>
    </rPh>
    <rPh sb="2" eb="3">
      <t>ヒ</t>
    </rPh>
    <phoneticPr fontId="1"/>
  </si>
  <si>
    <t>諸経費（円）</t>
    <rPh sb="0" eb="3">
      <t>ショケイヒ</t>
    </rPh>
    <rPh sb="4" eb="5">
      <t>エン</t>
    </rPh>
    <phoneticPr fontId="1"/>
  </si>
  <si>
    <t>天井</t>
    <phoneticPr fontId="1"/>
  </si>
  <si>
    <t>合計（円）</t>
    <rPh sb="0" eb="2">
      <t>ゴウケイ</t>
    </rPh>
    <rPh sb="3" eb="4">
      <t>エン</t>
    </rPh>
    <phoneticPr fontId="1"/>
  </si>
  <si>
    <t>天井</t>
    <phoneticPr fontId="1"/>
  </si>
  <si>
    <t>【介護保険支給対象】</t>
    <rPh sb="1" eb="3">
      <t>カイゴ</t>
    </rPh>
    <rPh sb="3" eb="5">
      <t>ホケン</t>
    </rPh>
    <rPh sb="5" eb="7">
      <t>シキュウ</t>
    </rPh>
    <rPh sb="7" eb="9">
      <t>タイショウ</t>
    </rPh>
    <phoneticPr fontId="1"/>
  </si>
  <si>
    <t>（２）</t>
  </si>
  <si>
    <t>浴室</t>
    <rPh sb="0" eb="2">
      <t>ヨクシツ</t>
    </rPh>
    <phoneticPr fontId="1"/>
  </si>
  <si>
    <t>洗い場</t>
    <rPh sb="0" eb="1">
      <t>アラ</t>
    </rPh>
    <rPh sb="2" eb="3">
      <t>バ</t>
    </rPh>
    <phoneticPr fontId="1"/>
  </si>
  <si>
    <t>（解体費）</t>
    <rPh sb="1" eb="3">
      <t>カイタイ</t>
    </rPh>
    <rPh sb="3" eb="4">
      <t>ヒ</t>
    </rPh>
    <phoneticPr fontId="1"/>
  </si>
  <si>
    <t>既存浴室解体撤去処分（洗い場床）</t>
    <rPh sb="0" eb="2">
      <t>キゾン</t>
    </rPh>
    <rPh sb="2" eb="4">
      <t>ヨクシツ</t>
    </rPh>
    <rPh sb="4" eb="6">
      <t>カイタイ</t>
    </rPh>
    <rPh sb="6" eb="8">
      <t>テッキョ</t>
    </rPh>
    <rPh sb="8" eb="10">
      <t>ショブン</t>
    </rPh>
    <rPh sb="11" eb="12">
      <t>アラ</t>
    </rPh>
    <rPh sb="13" eb="14">
      <t>バ</t>
    </rPh>
    <rPh sb="14" eb="15">
      <t>ユカ</t>
    </rPh>
    <phoneticPr fontId="1"/>
  </si>
  <si>
    <t>㎡</t>
    <phoneticPr fontId="1"/>
  </si>
  <si>
    <t>面積按分12.5％</t>
    <rPh sb="0" eb="2">
      <t>メンセキ</t>
    </rPh>
    <rPh sb="2" eb="4">
      <t>アンブン</t>
    </rPh>
    <phoneticPr fontId="1"/>
  </si>
  <si>
    <t>（材料費）</t>
    <phoneticPr fontId="1"/>
  </si>
  <si>
    <t>ユニットバス洗い場</t>
    <rPh sb="6" eb="7">
      <t>アラ</t>
    </rPh>
    <rPh sb="8" eb="9">
      <t>バ</t>
    </rPh>
    <phoneticPr fontId="1"/>
  </si>
  <si>
    <t>㎡</t>
  </si>
  <si>
    <t>（施工費）</t>
    <rPh sb="1" eb="3">
      <t>セコウ</t>
    </rPh>
    <rPh sb="3" eb="4">
      <t>ヒ</t>
    </rPh>
    <phoneticPr fontId="1"/>
  </si>
  <si>
    <t>【介護保険支給対象外】</t>
    <rPh sb="1" eb="3">
      <t>カイゴ</t>
    </rPh>
    <rPh sb="3" eb="5">
      <t>ホケン</t>
    </rPh>
    <rPh sb="5" eb="7">
      <t>シキュウ</t>
    </rPh>
    <rPh sb="7" eb="9">
      <t>タイショウ</t>
    </rPh>
    <rPh sb="9" eb="10">
      <t>ガイ</t>
    </rPh>
    <phoneticPr fontId="1"/>
  </si>
  <si>
    <t>洗い場以外</t>
    <rPh sb="0" eb="1">
      <t>アラ</t>
    </rPh>
    <rPh sb="2" eb="3">
      <t>バ</t>
    </rPh>
    <rPh sb="3" eb="5">
      <t>イガイ</t>
    </rPh>
    <phoneticPr fontId="1"/>
  </si>
  <si>
    <t>㎡</t>
    <phoneticPr fontId="1"/>
  </si>
  <si>
    <t>面積按分87.5％</t>
    <rPh sb="0" eb="2">
      <t>メンセキ</t>
    </rPh>
    <rPh sb="2" eb="4">
      <t>アンブン</t>
    </rPh>
    <phoneticPr fontId="1"/>
  </si>
  <si>
    <t>（材料費）</t>
    <phoneticPr fontId="1"/>
  </si>
  <si>
    <t>Ｌ型　○○○ｍｍ</t>
    <rPh sb="1" eb="2">
      <t>ガタ</t>
    </rPh>
    <phoneticPr fontId="1"/>
  </si>
  <si>
    <t>2000ｍｍ（定価○○○○円）×○○％</t>
    <rPh sb="7" eb="9">
      <t>テイカ</t>
    </rPh>
    <rPh sb="13" eb="14">
      <t>エン</t>
    </rPh>
    <phoneticPr fontId="1"/>
  </si>
  <si>
    <t>解体費・材料費・施工費・諸経費（面積按分）</t>
    <rPh sb="0" eb="2">
      <t>カイタイ</t>
    </rPh>
    <rPh sb="2" eb="3">
      <t>ヒ</t>
    </rPh>
    <rPh sb="4" eb="7">
      <t>ザイリョウヒ</t>
    </rPh>
    <rPh sb="8" eb="10">
      <t>セコウ</t>
    </rPh>
    <rPh sb="10" eb="11">
      <t>ヒ</t>
    </rPh>
    <rPh sb="12" eb="15">
      <t>ショケイヒ</t>
    </rPh>
    <rPh sb="16" eb="18">
      <t>メンセキ</t>
    </rPh>
    <rPh sb="18" eb="20">
      <t>アンブン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</si>
</sst>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quot;#,##0_);[Red]\(&quot;¥&quot;#,##0\)"/>
    <numFmt numFmtId="177" formatCode="0.00_ "/>
    <numFmt numFmtId="178" formatCode="0.00_);[Red]\(0.00\)"/>
    <numFmt numFmtId="179" formatCode="0.0_ "/>
  </numFmts>
  <fonts count="3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ゴシック"/>
      <family val="2"/>
      <charset val="128"/>
      <scheme val="minor"/>
    </font>
    <font>
      <sz val="11"/>
      <name val="HG丸ｺﾞｼｯｸM-PRO"/>
      <family val="3"/>
      <charset val="128"/>
    </font>
    <font>
      <sz val="6"/>
      <name val="ＭＳ Ｐ明朝"/>
      <family val="1"/>
      <charset val="128"/>
    </font>
    <font>
      <sz val="9"/>
      <name val="HG丸ｺﾞｼｯｸM-PRO"/>
      <family val="3"/>
      <charset val="128"/>
    </font>
    <font>
      <sz val="16"/>
      <name val="HG丸ｺﾞｼｯｸM-PRO"/>
      <family val="3"/>
      <charset val="128"/>
    </font>
    <font>
      <sz val="12"/>
      <name val="HG丸ｺﾞｼｯｸM-PRO"/>
      <family val="3"/>
      <charset val="128"/>
    </font>
    <font>
      <sz val="14"/>
      <name val="HG丸ｺﾞｼｯｸM-PRO"/>
      <family val="3"/>
      <charset val="128"/>
    </font>
    <font>
      <sz val="18"/>
      <name val="HG丸ｺﾞｼｯｸM-PRO"/>
      <family val="3"/>
      <charset val="128"/>
    </font>
    <font>
      <sz val="14"/>
      <color theme="1"/>
      <name val="HG丸ｺﾞｼｯｸM-PRO"/>
      <family val="3"/>
      <charset val="128"/>
    </font>
    <font>
      <sz val="11"/>
      <color theme="1"/>
      <name val="HG丸ｺﾞｼｯｸM-PRO"/>
      <family val="3"/>
      <charset val="128"/>
    </font>
    <font>
      <sz val="14"/>
      <name val="ＭＳ Ｐ明朝"/>
      <family val="1"/>
      <charset val="128"/>
    </font>
    <font>
      <sz val="14"/>
      <color rgb="FFFF0000"/>
      <name val="HG丸ｺﾞｼｯｸM-PRO"/>
      <family val="3"/>
      <charset val="128"/>
    </font>
    <font>
      <sz val="12"/>
      <color rgb="FFFF0000"/>
      <name val="HG丸ｺﾞｼｯｸM-PRO"/>
      <family val="3"/>
      <charset val="128"/>
    </font>
    <font>
      <sz val="11"/>
      <color rgb="FFFF0000"/>
      <name val="HG丸ｺﾞｼｯｸM-PRO"/>
      <family val="3"/>
      <charset val="128"/>
    </font>
    <font>
      <sz val="28"/>
      <color theme="1"/>
      <name val="ＭＳ Ｐ明朝"/>
      <family val="1"/>
      <charset val="128"/>
    </font>
    <font>
      <sz val="10"/>
      <color rgb="FFFF0000"/>
      <name val="HG丸ｺﾞｼｯｸM-PRO"/>
      <family val="3"/>
      <charset val="128"/>
    </font>
    <font>
      <sz val="9"/>
      <color rgb="FFFF0000"/>
      <name val="HG丸ｺﾞｼｯｸM-PRO"/>
      <family val="3"/>
      <charset val="128"/>
    </font>
    <font>
      <sz val="12"/>
      <color theme="1"/>
      <name val="HG丸ｺﾞｼｯｸM-PRO"/>
      <family val="3"/>
      <charset val="128"/>
    </font>
    <font>
      <sz val="11"/>
      <color theme="1"/>
      <name val="游ゴシック"/>
      <family val="3"/>
      <charset val="128"/>
    </font>
    <font>
      <b/>
      <sz val="10"/>
      <color rgb="FFFF0000"/>
      <name val="游ゴシック"/>
      <family val="3"/>
      <charset val="128"/>
    </font>
    <font>
      <sz val="10"/>
      <color rgb="FFFF0000"/>
      <name val="游ゴシック"/>
      <family val="3"/>
      <charset val="128"/>
    </font>
    <font>
      <sz val="11"/>
      <name val="游ゴシック"/>
      <family val="3"/>
      <charset val="128"/>
    </font>
    <font>
      <b/>
      <sz val="10"/>
      <name val="游ゴシック"/>
      <family val="3"/>
      <charset val="128"/>
    </font>
    <font>
      <sz val="8"/>
      <color theme="1"/>
      <name val="游ゴシック"/>
      <family val="3"/>
      <charset val="128"/>
    </font>
    <font>
      <sz val="10"/>
      <color indexed="81"/>
      <name val="游ゴシック"/>
      <family val="3"/>
      <charset val="128"/>
    </font>
    <font>
      <sz val="14"/>
      <color rgb="FFFF0000"/>
      <name val="ＭＳ Ｐ明朝"/>
      <family val="1"/>
      <charset val="128"/>
    </font>
    <font>
      <sz val="11"/>
      <color rgb="FFFF0000"/>
      <name val="ＭＳ Ｐ明朝"/>
      <family val="1"/>
      <charset val="128"/>
    </font>
    <font>
      <b/>
      <sz val="9"/>
      <color rgb="FFFF0000"/>
      <name val="游ゴシック"/>
      <family val="3"/>
      <charset val="128"/>
    </font>
  </fonts>
  <fills count="3">
    <fill>
      <patternFill patternType="none"/>
    </fill>
    <fill>
      <patternFill patternType="gray125"/>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slantDashDot">
        <color auto="1"/>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3">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Border="1" applyAlignment="1">
      <alignment horizontal="center" vertical="center" wrapText="1" shrinkToFit="1"/>
    </xf>
    <xf numFmtId="0" fontId="2" fillId="0" borderId="0" xfId="0" applyFont="1" applyFill="1" applyBorder="1">
      <alignment vertical="center"/>
    </xf>
    <xf numFmtId="0" fontId="3" fillId="0" borderId="0" xfId="0" applyFont="1" applyFill="1" applyAlignment="1">
      <alignment horizontal="left" vertical="center" wrapText="1"/>
    </xf>
    <xf numFmtId="38" fontId="2" fillId="0" borderId="0" xfId="1" applyFont="1" applyFill="1">
      <alignment vertical="center"/>
    </xf>
    <xf numFmtId="38" fontId="4" fillId="0" borderId="0" xfId="1" applyFont="1" applyFill="1">
      <alignment vertical="center"/>
    </xf>
    <xf numFmtId="0" fontId="7" fillId="0" borderId="0" xfId="0" applyFont="1" applyAlignment="1">
      <alignment vertical="top"/>
    </xf>
    <xf numFmtId="0" fontId="9" fillId="0" borderId="0" xfId="0" applyFont="1" applyAlignment="1"/>
    <xf numFmtId="0" fontId="7" fillId="0" borderId="0" xfId="0" applyFont="1" applyAlignment="1">
      <alignment horizontal="right"/>
    </xf>
    <xf numFmtId="0" fontId="10" fillId="0" borderId="0" xfId="0" applyFont="1" applyAlignment="1">
      <alignment horizontal="center" vertical="center"/>
    </xf>
    <xf numFmtId="0" fontId="11" fillId="0" borderId="0" xfId="0" applyFont="1" applyBorder="1" applyAlignment="1">
      <alignment horizontal="left" vertical="center"/>
    </xf>
    <xf numFmtId="0" fontId="10" fillId="0" borderId="0" xfId="0" applyFont="1" applyAlignment="1">
      <alignment vertical="center"/>
    </xf>
    <xf numFmtId="0" fontId="11" fillId="0" borderId="0" xfId="0" applyFont="1" applyAlignment="1">
      <alignment vertical="top"/>
    </xf>
    <xf numFmtId="0" fontId="12" fillId="0" borderId="0" xfId="0" applyFont="1" applyAlignment="1">
      <alignment vertical="top"/>
    </xf>
    <xf numFmtId="0" fontId="14" fillId="0" borderId="39"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38" fontId="14" fillId="0" borderId="18" xfId="1" applyFont="1" applyFill="1" applyBorder="1" applyAlignment="1">
      <alignment horizontal="center" vertical="center" wrapText="1" shrinkToFit="1"/>
    </xf>
    <xf numFmtId="38" fontId="14" fillId="0" borderId="33" xfId="1" applyFont="1" applyFill="1" applyBorder="1" applyAlignment="1">
      <alignment horizontal="center" vertical="center" wrapText="1" shrinkToFit="1"/>
    </xf>
    <xf numFmtId="0" fontId="15" fillId="0" borderId="11"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14" fillId="0" borderId="41" xfId="0" applyFont="1" applyFill="1" applyBorder="1">
      <alignment vertical="center"/>
    </xf>
    <xf numFmtId="0" fontId="15" fillId="0" borderId="5" xfId="0" applyFont="1" applyFill="1" applyBorder="1" applyAlignment="1">
      <alignment vertical="center" wrapText="1"/>
    </xf>
    <xf numFmtId="0" fontId="15" fillId="0" borderId="34" xfId="0" applyFont="1" applyFill="1" applyBorder="1">
      <alignment vertical="center"/>
    </xf>
    <xf numFmtId="0" fontId="15" fillId="0" borderId="3" xfId="0" applyFont="1" applyFill="1" applyBorder="1">
      <alignment vertical="center"/>
    </xf>
    <xf numFmtId="38" fontId="15" fillId="0" borderId="26" xfId="1" applyFont="1" applyFill="1" applyBorder="1">
      <alignment vertical="center"/>
    </xf>
    <xf numFmtId="38" fontId="15" fillId="0" borderId="12" xfId="1"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12" fillId="0" borderId="27" xfId="0" applyFont="1" applyFill="1" applyBorder="1">
      <alignment vertical="center"/>
    </xf>
    <xf numFmtId="0" fontId="15" fillId="0" borderId="6" xfId="0" applyFont="1" applyFill="1" applyBorder="1">
      <alignment vertical="center"/>
    </xf>
    <xf numFmtId="0" fontId="15" fillId="0" borderId="35" xfId="0" applyFont="1" applyFill="1" applyBorder="1">
      <alignment vertical="center"/>
    </xf>
    <xf numFmtId="0" fontId="15" fillId="0" borderId="1" xfId="0" applyFont="1" applyFill="1" applyBorder="1">
      <alignment vertical="center"/>
    </xf>
    <xf numFmtId="38" fontId="15" fillId="0" borderId="27" xfId="1" applyFont="1" applyFill="1" applyBorder="1">
      <alignment vertical="center"/>
    </xf>
    <xf numFmtId="38" fontId="15" fillId="0" borderId="14" xfId="1" applyFont="1" applyFill="1" applyBorder="1">
      <alignment vertical="center"/>
    </xf>
    <xf numFmtId="0" fontId="14" fillId="0" borderId="13" xfId="0" applyFont="1" applyFill="1" applyBorder="1">
      <alignment vertical="center"/>
    </xf>
    <xf numFmtId="0" fontId="14" fillId="0" borderId="26" xfId="0" applyFont="1" applyFill="1" applyBorder="1">
      <alignment vertical="center"/>
    </xf>
    <xf numFmtId="0" fontId="15" fillId="0" borderId="6" xfId="0" applyFont="1" applyFill="1" applyBorder="1" applyAlignment="1">
      <alignment vertical="center" wrapText="1"/>
    </xf>
    <xf numFmtId="0" fontId="14" fillId="0" borderId="27" xfId="0" applyFont="1" applyFill="1" applyBorder="1">
      <alignment vertical="center"/>
    </xf>
    <xf numFmtId="0" fontId="15" fillId="0" borderId="20" xfId="0" applyFont="1" applyFill="1" applyBorder="1">
      <alignment vertical="center"/>
    </xf>
    <xf numFmtId="0" fontId="15" fillId="0" borderId="21" xfId="0" applyFont="1" applyFill="1" applyBorder="1">
      <alignment vertical="center"/>
    </xf>
    <xf numFmtId="0" fontId="14" fillId="0" borderId="28" xfId="0" applyFont="1" applyFill="1" applyBorder="1">
      <alignment vertical="center"/>
    </xf>
    <xf numFmtId="0" fontId="15" fillId="0" borderId="4" xfId="0" applyFont="1" applyFill="1" applyBorder="1">
      <alignment vertical="center"/>
    </xf>
    <xf numFmtId="0" fontId="15" fillId="0" borderId="36" xfId="0" applyFont="1" applyFill="1" applyBorder="1">
      <alignment vertical="center"/>
    </xf>
    <xf numFmtId="0" fontId="15" fillId="0" borderId="2" xfId="0" applyFont="1" applyFill="1" applyBorder="1">
      <alignment vertical="center"/>
    </xf>
    <xf numFmtId="38" fontId="15" fillId="0" borderId="28" xfId="1" applyFont="1" applyFill="1" applyBorder="1">
      <alignment vertical="center"/>
    </xf>
    <xf numFmtId="38" fontId="15" fillId="0" borderId="21" xfId="1" applyFont="1" applyFill="1" applyBorder="1">
      <alignment vertical="center"/>
    </xf>
    <xf numFmtId="0" fontId="15" fillId="0" borderId="40" xfId="0" applyFont="1" applyFill="1" applyBorder="1">
      <alignment vertical="center"/>
    </xf>
    <xf numFmtId="0" fontId="15" fillId="0" borderId="33" xfId="0" applyFont="1" applyFill="1" applyBorder="1">
      <alignment vertical="center"/>
    </xf>
    <xf numFmtId="0" fontId="14" fillId="0" borderId="18" xfId="0" applyFont="1" applyFill="1" applyBorder="1">
      <alignment vertical="center"/>
    </xf>
    <xf numFmtId="0" fontId="15" fillId="0" borderId="42" xfId="0" applyFont="1" applyFill="1" applyBorder="1">
      <alignment vertical="center"/>
    </xf>
    <xf numFmtId="0" fontId="15" fillId="0" borderId="39" xfId="0" applyFont="1" applyFill="1" applyBorder="1">
      <alignment vertical="center"/>
    </xf>
    <xf numFmtId="0" fontId="15" fillId="0" borderId="15" xfId="0" applyFont="1" applyFill="1" applyBorder="1">
      <alignment vertical="center"/>
    </xf>
    <xf numFmtId="38" fontId="15" fillId="0" borderId="18" xfId="1" applyFont="1" applyFill="1" applyBorder="1">
      <alignment vertical="center"/>
    </xf>
    <xf numFmtId="38" fontId="15" fillId="0" borderId="33" xfId="1" applyFont="1" applyFill="1" applyBorder="1">
      <alignment vertical="center"/>
    </xf>
    <xf numFmtId="0" fontId="15" fillId="0" borderId="5" xfId="0" applyFont="1" applyFill="1" applyBorder="1">
      <alignment vertical="center"/>
    </xf>
    <xf numFmtId="0" fontId="15" fillId="0" borderId="22" xfId="0" applyFont="1" applyFill="1" applyBorder="1">
      <alignment vertical="center"/>
    </xf>
    <xf numFmtId="0" fontId="15" fillId="0" borderId="25" xfId="0" applyFont="1" applyFill="1" applyBorder="1">
      <alignment vertical="center"/>
    </xf>
    <xf numFmtId="0" fontId="14" fillId="0" borderId="31" xfId="0" applyFont="1" applyFill="1" applyBorder="1">
      <alignment vertical="center"/>
    </xf>
    <xf numFmtId="0" fontId="15" fillId="0" borderId="24" xfId="0" applyFont="1" applyFill="1" applyBorder="1">
      <alignment vertical="center"/>
    </xf>
    <xf numFmtId="0" fontId="15" fillId="0" borderId="37" xfId="0" applyFont="1" applyFill="1" applyBorder="1">
      <alignment vertical="center"/>
    </xf>
    <xf numFmtId="0" fontId="15" fillId="0" borderId="23" xfId="0" applyFont="1" applyFill="1" applyBorder="1">
      <alignment vertical="center"/>
    </xf>
    <xf numFmtId="38" fontId="15" fillId="0" borderId="29" xfId="1" applyFont="1" applyFill="1" applyBorder="1">
      <alignment vertical="center"/>
    </xf>
    <xf numFmtId="38" fontId="15" fillId="0" borderId="25" xfId="1" applyFont="1" applyFill="1" applyBorder="1">
      <alignment vertical="center"/>
    </xf>
    <xf numFmtId="58" fontId="12" fillId="0" borderId="0" xfId="0" applyNumberFormat="1" applyFont="1" applyAlignment="1">
      <alignment shrinkToFit="1"/>
    </xf>
    <xf numFmtId="0" fontId="10" fillId="0" borderId="0" xfId="0" applyFont="1" applyBorder="1" applyAlignment="1">
      <alignment horizontal="center" vertical="center"/>
    </xf>
    <xf numFmtId="0" fontId="9" fillId="0" borderId="0" xfId="0" applyFont="1" applyBorder="1" applyAlignment="1"/>
    <xf numFmtId="0" fontId="12" fillId="0" borderId="0" xfId="0" applyFont="1" applyBorder="1" applyAlignment="1">
      <alignment horizontal="left" vertical="center"/>
    </xf>
    <xf numFmtId="0" fontId="11" fillId="0" borderId="0" xfId="0" applyFont="1" applyBorder="1" applyAlignment="1">
      <alignment vertical="top"/>
    </xf>
    <xf numFmtId="0" fontId="12" fillId="0" borderId="0" xfId="0" applyFont="1" applyBorder="1" applyAlignment="1"/>
    <xf numFmtId="38" fontId="2" fillId="0" borderId="0" xfId="1" applyFont="1" applyFill="1" applyBorder="1">
      <alignment vertical="center"/>
    </xf>
    <xf numFmtId="0" fontId="15" fillId="0" borderId="0" xfId="0" applyFont="1" applyFill="1" applyBorder="1">
      <alignment vertical="center"/>
    </xf>
    <xf numFmtId="38" fontId="15" fillId="0" borderId="0" xfId="1" applyFont="1" applyFill="1" applyBorder="1">
      <alignment vertical="center"/>
    </xf>
    <xf numFmtId="0" fontId="14" fillId="0" borderId="0" xfId="0" applyFont="1" applyFill="1" applyBorder="1">
      <alignment vertical="center"/>
    </xf>
    <xf numFmtId="38" fontId="14" fillId="0" borderId="0" xfId="1" applyFont="1" applyFill="1" applyBorder="1">
      <alignment vertical="center"/>
    </xf>
    <xf numFmtId="38" fontId="14" fillId="0" borderId="0" xfId="1" applyFont="1" applyFill="1" applyBorder="1" applyAlignment="1">
      <alignment horizontal="right"/>
    </xf>
    <xf numFmtId="58" fontId="12" fillId="0" borderId="0" xfId="0" quotePrefix="1" applyNumberFormat="1" applyFont="1" applyAlignment="1">
      <alignment shrinkToFit="1"/>
    </xf>
    <xf numFmtId="0" fontId="3" fillId="0" borderId="39"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3" fillId="0" borderId="33" xfId="0" applyFont="1" applyFill="1" applyBorder="1" applyAlignment="1">
      <alignment horizontal="center" vertical="center" wrapText="1" shrinkToFit="1"/>
    </xf>
    <xf numFmtId="0" fontId="2" fillId="0" borderId="11" xfId="0" applyFont="1" applyFill="1" applyBorder="1">
      <alignment vertical="center"/>
    </xf>
    <xf numFmtId="0" fontId="2" fillId="0" borderId="12" xfId="0" applyFont="1" applyFill="1" applyBorder="1">
      <alignment vertical="center"/>
    </xf>
    <xf numFmtId="0" fontId="3" fillId="0" borderId="41" xfId="0" applyFont="1" applyFill="1" applyBorder="1">
      <alignment vertical="center"/>
    </xf>
    <xf numFmtId="0" fontId="2" fillId="0" borderId="5" xfId="0" applyFont="1" applyFill="1" applyBorder="1">
      <alignment vertical="center"/>
    </xf>
    <xf numFmtId="0" fontId="2" fillId="0" borderId="34" xfId="0" applyFont="1" applyFill="1" applyBorder="1">
      <alignment vertical="center"/>
    </xf>
    <xf numFmtId="0" fontId="2" fillId="0" borderId="3" xfId="0" applyFont="1" applyFill="1" applyBorder="1">
      <alignment vertical="center"/>
    </xf>
    <xf numFmtId="0" fontId="2" fillId="0" borderId="26"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16" fillId="0" borderId="27" xfId="0" applyFont="1" applyFill="1" applyBorder="1">
      <alignment vertical="center"/>
    </xf>
    <xf numFmtId="0" fontId="2" fillId="0" borderId="6" xfId="0" applyFont="1" applyFill="1" applyBorder="1">
      <alignment vertical="center"/>
    </xf>
    <xf numFmtId="0" fontId="2" fillId="0" borderId="35" xfId="0" applyFont="1" applyFill="1" applyBorder="1">
      <alignment vertical="center"/>
    </xf>
    <xf numFmtId="0" fontId="2" fillId="0" borderId="1" xfId="0" applyFont="1" applyFill="1" applyBorder="1">
      <alignment vertical="center"/>
    </xf>
    <xf numFmtId="0" fontId="2" fillId="0" borderId="27" xfId="0" applyFont="1" applyFill="1" applyBorder="1">
      <alignment vertical="center"/>
    </xf>
    <xf numFmtId="0" fontId="3" fillId="0" borderId="27" xfId="0" applyFont="1" applyFill="1" applyBorder="1">
      <alignment vertical="center"/>
    </xf>
    <xf numFmtId="0" fontId="3" fillId="0" borderId="26" xfId="0" applyFont="1" applyFill="1" applyBorder="1">
      <alignment vertical="center"/>
    </xf>
    <xf numFmtId="0" fontId="2" fillId="0" borderId="40" xfId="0" applyFont="1" applyFill="1" applyBorder="1">
      <alignment vertical="center"/>
    </xf>
    <xf numFmtId="0" fontId="2" fillId="0" borderId="33" xfId="0" applyFont="1" applyFill="1" applyBorder="1">
      <alignment vertical="center"/>
    </xf>
    <xf numFmtId="0" fontId="3" fillId="0" borderId="18" xfId="0" applyFont="1" applyFill="1" applyBorder="1">
      <alignment vertical="center"/>
    </xf>
    <xf numFmtId="0" fontId="2" fillId="0" borderId="42" xfId="0" applyFont="1" applyFill="1" applyBorder="1">
      <alignment vertical="center"/>
    </xf>
    <xf numFmtId="0" fontId="2" fillId="0" borderId="39" xfId="0" applyFont="1" applyFill="1" applyBorder="1">
      <alignment vertical="center"/>
    </xf>
    <xf numFmtId="0" fontId="2" fillId="0" borderId="15" xfId="0" applyFont="1" applyFill="1" applyBorder="1">
      <alignment vertical="center"/>
    </xf>
    <xf numFmtId="0" fontId="2" fillId="0" borderId="18" xfId="0" applyFont="1" applyFill="1" applyBorder="1">
      <alignment vertical="center"/>
    </xf>
    <xf numFmtId="0" fontId="2" fillId="0" borderId="20" xfId="0" applyFont="1" applyFill="1" applyBorder="1">
      <alignment vertical="center"/>
    </xf>
    <xf numFmtId="0" fontId="2" fillId="0" borderId="21" xfId="0" applyFont="1" applyFill="1" applyBorder="1">
      <alignment vertical="center"/>
    </xf>
    <xf numFmtId="0" fontId="2" fillId="0" borderId="4" xfId="0" applyFont="1" applyFill="1" applyBorder="1">
      <alignment vertical="center"/>
    </xf>
    <xf numFmtId="0" fontId="2" fillId="0" borderId="36" xfId="0" applyFont="1" applyFill="1" applyBorder="1">
      <alignment vertical="center"/>
    </xf>
    <xf numFmtId="0" fontId="2" fillId="0" borderId="2" xfId="0" applyFont="1" applyFill="1" applyBorder="1">
      <alignment vertical="center"/>
    </xf>
    <xf numFmtId="0" fontId="2" fillId="0" borderId="28" xfId="0" applyFont="1" applyFill="1" applyBorder="1">
      <alignment vertical="center"/>
    </xf>
    <xf numFmtId="0" fontId="2" fillId="0" borderId="22" xfId="0" applyFont="1" applyFill="1" applyBorder="1">
      <alignment vertical="center"/>
    </xf>
    <xf numFmtId="0" fontId="2" fillId="0" borderId="25" xfId="0" applyFont="1" applyFill="1" applyBorder="1">
      <alignment vertical="center"/>
    </xf>
    <xf numFmtId="0" fontId="3" fillId="0" borderId="31" xfId="0" applyFont="1" applyFill="1" applyBorder="1">
      <alignment vertical="center"/>
    </xf>
    <xf numFmtId="0" fontId="2" fillId="0" borderId="24" xfId="0" applyFont="1" applyFill="1" applyBorder="1">
      <alignment vertical="center"/>
    </xf>
    <xf numFmtId="0" fontId="2" fillId="0" borderId="37" xfId="0" applyFont="1" applyFill="1" applyBorder="1">
      <alignment vertical="center"/>
    </xf>
    <xf numFmtId="0" fontId="2" fillId="0" borderId="23" xfId="0" applyFont="1" applyFill="1" applyBorder="1">
      <alignment vertical="center"/>
    </xf>
    <xf numFmtId="0" fontId="2" fillId="0" borderId="29" xfId="0" applyFont="1" applyFill="1" applyBorder="1">
      <alignment vertical="center"/>
    </xf>
    <xf numFmtId="0" fontId="3" fillId="0" borderId="0" xfId="0" applyFont="1" applyFill="1" applyAlignment="1">
      <alignment horizontal="right"/>
    </xf>
    <xf numFmtId="0" fontId="3" fillId="0" borderId="0" xfId="0" applyFont="1" applyFill="1" applyAlignment="1">
      <alignment horizontal="left" vertical="center" wrapText="1"/>
    </xf>
    <xf numFmtId="58" fontId="17" fillId="0" borderId="0" xfId="0" quotePrefix="1" applyNumberFormat="1" applyFont="1" applyAlignment="1">
      <alignment shrinkToFit="1"/>
    </xf>
    <xf numFmtId="0" fontId="15" fillId="0" borderId="1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39"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7" fillId="0" borderId="41" xfId="0" applyFont="1" applyFill="1" applyBorder="1">
      <alignment vertical="center"/>
    </xf>
    <xf numFmtId="0" fontId="19" fillId="0" borderId="5" xfId="0" applyFont="1" applyFill="1" applyBorder="1" applyAlignment="1">
      <alignment vertical="center" wrapText="1"/>
    </xf>
    <xf numFmtId="0" fontId="19" fillId="0" borderId="34" xfId="0" applyFont="1" applyFill="1" applyBorder="1" applyAlignment="1">
      <alignment horizontal="center" vertical="center"/>
    </xf>
    <xf numFmtId="0" fontId="19" fillId="0" borderId="3" xfId="0" applyFont="1" applyFill="1" applyBorder="1" applyAlignment="1">
      <alignment horizontal="center" vertical="center"/>
    </xf>
    <xf numFmtId="38" fontId="19" fillId="0" borderId="26" xfId="1" applyFont="1" applyFill="1" applyBorder="1">
      <alignment vertical="center"/>
    </xf>
    <xf numFmtId="38" fontId="19" fillId="0" borderId="12" xfId="1" applyFont="1" applyFill="1" applyBorder="1">
      <alignment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17" fillId="0" borderId="27" xfId="0" applyFont="1" applyFill="1" applyBorder="1">
      <alignment vertical="center"/>
    </xf>
    <xf numFmtId="0" fontId="19" fillId="0" borderId="6" xfId="0" applyFont="1" applyFill="1" applyBorder="1" applyAlignment="1">
      <alignment vertical="center" wrapText="1"/>
    </xf>
    <xf numFmtId="0" fontId="19" fillId="0" borderId="35" xfId="0" applyFont="1" applyFill="1" applyBorder="1" applyAlignment="1">
      <alignment horizontal="center" vertical="center"/>
    </xf>
    <xf numFmtId="0" fontId="19" fillId="0" borderId="1" xfId="0" applyFont="1" applyFill="1" applyBorder="1" applyAlignment="1">
      <alignment horizontal="center" vertical="center"/>
    </xf>
    <xf numFmtId="38" fontId="19" fillId="0" borderId="27" xfId="1" applyFont="1" applyFill="1" applyBorder="1">
      <alignment vertical="center"/>
    </xf>
    <xf numFmtId="38" fontId="19" fillId="0" borderId="14" xfId="1" applyFont="1" applyFill="1" applyBorder="1" applyAlignment="1">
      <alignment horizontal="left" vertical="center"/>
    </xf>
    <xf numFmtId="0" fontId="19" fillId="0" borderId="6" xfId="0" applyFont="1" applyFill="1" applyBorder="1">
      <alignment vertical="center"/>
    </xf>
    <xf numFmtId="0" fontId="17" fillId="0" borderId="13" xfId="0" applyFont="1" applyFill="1" applyBorder="1">
      <alignment vertical="center"/>
    </xf>
    <xf numFmtId="0" fontId="17" fillId="0" borderId="26" xfId="0" applyFont="1" applyFill="1" applyBorder="1">
      <alignment vertical="center"/>
    </xf>
    <xf numFmtId="38" fontId="19" fillId="0" borderId="14" xfId="1" applyFont="1" applyFill="1" applyBorder="1">
      <alignment vertical="center"/>
    </xf>
    <xf numFmtId="0" fontId="19" fillId="0" borderId="34" xfId="0" applyFont="1" applyFill="1" applyBorder="1">
      <alignment vertical="center"/>
    </xf>
    <xf numFmtId="0" fontId="19" fillId="0" borderId="35" xfId="0" applyFont="1" applyFill="1" applyBorder="1">
      <alignment vertical="center"/>
    </xf>
    <xf numFmtId="0" fontId="19" fillId="0" borderId="36" xfId="0" applyFont="1" applyFill="1" applyBorder="1">
      <alignment vertical="center"/>
    </xf>
    <xf numFmtId="0" fontId="19" fillId="0" borderId="2" xfId="0" applyFont="1" applyFill="1" applyBorder="1" applyAlignment="1">
      <alignment horizontal="center" vertical="center" shrinkToFit="1"/>
    </xf>
    <xf numFmtId="38" fontId="19" fillId="0" borderId="28" xfId="1" applyFont="1" applyFill="1" applyBorder="1">
      <alignment vertical="center"/>
    </xf>
    <xf numFmtId="38" fontId="19" fillId="0" borderId="21" xfId="1" applyFont="1" applyFill="1" applyBorder="1">
      <alignment vertical="center"/>
    </xf>
    <xf numFmtId="0" fontId="19" fillId="0" borderId="37" xfId="0" applyFont="1" applyFill="1" applyBorder="1">
      <alignment vertical="center"/>
    </xf>
    <xf numFmtId="0" fontId="19" fillId="0" borderId="23" xfId="0" applyFont="1" applyFill="1" applyBorder="1">
      <alignment vertical="center"/>
    </xf>
    <xf numFmtId="38" fontId="19" fillId="0" borderId="29" xfId="1" applyFont="1" applyFill="1" applyBorder="1">
      <alignment vertical="center"/>
    </xf>
    <xf numFmtId="38" fontId="19" fillId="0" borderId="25" xfId="1" applyFont="1" applyFill="1" applyBorder="1">
      <alignment vertical="center"/>
    </xf>
    <xf numFmtId="0" fontId="20" fillId="0" borderId="0" xfId="0" applyFont="1" applyFill="1">
      <alignment vertical="center"/>
    </xf>
    <xf numFmtId="49" fontId="19" fillId="0" borderId="11" xfId="0" applyNumberFormat="1" applyFont="1" applyFill="1" applyBorder="1" applyAlignment="1">
      <alignment horizontal="center" vertical="center"/>
    </xf>
    <xf numFmtId="49" fontId="19" fillId="0" borderId="13" xfId="0" applyNumberFormat="1" applyFont="1" applyFill="1" applyBorder="1" applyAlignment="1">
      <alignment horizontal="center" vertical="center"/>
    </xf>
    <xf numFmtId="0" fontId="19" fillId="0" borderId="14" xfId="0" applyFont="1" applyFill="1" applyBorder="1">
      <alignment vertical="center"/>
    </xf>
    <xf numFmtId="49" fontId="15" fillId="0" borderId="13"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49" fontId="15" fillId="0" borderId="40"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22" xfId="0" applyNumberFormat="1" applyFont="1" applyFill="1" applyBorder="1">
      <alignment vertical="center"/>
    </xf>
    <xf numFmtId="0" fontId="22" fillId="0" borderId="14" xfId="0" applyFont="1" applyFill="1" applyBorder="1" applyAlignment="1">
      <alignment vertical="center" wrapText="1"/>
    </xf>
    <xf numFmtId="0" fontId="21" fillId="0" borderId="14" xfId="0" applyFont="1" applyFill="1" applyBorder="1" applyAlignment="1">
      <alignment horizontal="left" vertical="center" wrapText="1"/>
    </xf>
    <xf numFmtId="0" fontId="19" fillId="0" borderId="14" xfId="0" applyFont="1" applyFill="1" applyBorder="1" applyAlignment="1">
      <alignment vertical="center" wrapText="1"/>
    </xf>
    <xf numFmtId="0" fontId="22" fillId="0" borderId="12" xfId="0" applyFont="1" applyFill="1" applyBorder="1" applyAlignment="1">
      <alignment vertical="center" wrapText="1"/>
    </xf>
    <xf numFmtId="0" fontId="3" fillId="0" borderId="0" xfId="0" applyFont="1" applyFill="1" applyAlignment="1">
      <alignment horizontal="left" vertical="center" wrapText="1"/>
    </xf>
    <xf numFmtId="0" fontId="24" fillId="0" borderId="0" xfId="0" applyFont="1">
      <alignment vertical="center"/>
    </xf>
    <xf numFmtId="0" fontId="24" fillId="0" borderId="0" xfId="0" applyFont="1" applyFill="1">
      <alignment vertical="center"/>
    </xf>
    <xf numFmtId="0" fontId="24" fillId="0" borderId="46" xfId="0" applyFont="1" applyBorder="1">
      <alignment vertical="center"/>
    </xf>
    <xf numFmtId="0" fontId="24" fillId="0" borderId="0" xfId="0" applyFont="1" applyBorder="1">
      <alignment vertical="center"/>
    </xf>
    <xf numFmtId="0" fontId="24" fillId="0" borderId="0" xfId="0" applyFont="1" applyFill="1" applyBorder="1">
      <alignment vertical="center"/>
    </xf>
    <xf numFmtId="0" fontId="25" fillId="0" borderId="0" xfId="0" applyFont="1" applyFill="1" applyBorder="1" applyAlignment="1">
      <alignment horizontal="left" vertical="center"/>
    </xf>
    <xf numFmtId="0" fontId="25" fillId="0" borderId="0" xfId="0" applyFont="1" applyBorder="1" applyAlignment="1">
      <alignment horizontal="left" vertical="center"/>
    </xf>
    <xf numFmtId="0" fontId="24" fillId="0" borderId="1" xfId="0" applyFont="1" applyBorder="1" applyAlignment="1">
      <alignment horizontal="center" vertical="center" shrinkToFit="1"/>
    </xf>
    <xf numFmtId="177" fontId="24" fillId="0" borderId="1" xfId="0" applyNumberFormat="1" applyFont="1" applyBorder="1" applyAlignment="1">
      <alignment vertical="center" shrinkToFit="1"/>
    </xf>
    <xf numFmtId="178" fontId="24" fillId="0" borderId="1" xfId="0" applyNumberFormat="1" applyFont="1" applyBorder="1" applyAlignment="1">
      <alignment vertical="center" shrinkToFit="1"/>
    </xf>
    <xf numFmtId="0" fontId="24" fillId="0" borderId="6" xfId="0" applyFont="1" applyBorder="1" applyAlignment="1">
      <alignment horizontal="center" vertical="center" shrinkToFit="1"/>
    </xf>
    <xf numFmtId="0" fontId="26" fillId="0" borderId="0" xfId="0" applyFont="1" applyFill="1" applyBorder="1" applyAlignment="1">
      <alignment horizontal="center"/>
    </xf>
    <xf numFmtId="0" fontId="24" fillId="0" borderId="0" xfId="0" applyFont="1" applyBorder="1" applyAlignment="1">
      <alignment shrinkToFit="1"/>
    </xf>
    <xf numFmtId="0" fontId="24" fillId="0" borderId="0" xfId="0" applyFont="1" applyFill="1" applyBorder="1" applyAlignment="1">
      <alignment horizontal="center" vertical="center"/>
    </xf>
    <xf numFmtId="0" fontId="24" fillId="0" borderId="1" xfId="0" applyFont="1" applyBorder="1" applyAlignment="1">
      <alignment vertical="center" shrinkToFit="1"/>
    </xf>
    <xf numFmtId="0" fontId="24" fillId="0" borderId="48" xfId="0" applyFont="1" applyBorder="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9" xfId="0" applyFont="1" applyFill="1" applyBorder="1" applyAlignment="1">
      <alignment vertical="center"/>
    </xf>
    <xf numFmtId="177" fontId="24" fillId="0" borderId="1" xfId="1" applyNumberFormat="1" applyFont="1" applyBorder="1" applyAlignment="1">
      <alignment horizontal="right" vertical="center" shrinkToFit="1"/>
    </xf>
    <xf numFmtId="177" fontId="24" fillId="0" borderId="1" xfId="1" applyNumberFormat="1" applyFont="1" applyBorder="1" applyAlignment="1">
      <alignment vertical="center" shrinkToFit="1"/>
    </xf>
    <xf numFmtId="10" fontId="24" fillId="0" borderId="2" xfId="0" applyNumberFormat="1" applyFont="1" applyBorder="1" applyAlignment="1">
      <alignment horizontal="right" vertical="center" shrinkToFit="1"/>
    </xf>
    <xf numFmtId="10" fontId="24" fillId="0" borderId="1" xfId="0" applyNumberFormat="1" applyFont="1" applyBorder="1" applyAlignment="1">
      <alignment vertical="center" shrinkToFit="1"/>
    </xf>
    <xf numFmtId="10" fontId="24" fillId="0" borderId="1" xfId="0" applyNumberFormat="1" applyFont="1" applyBorder="1" applyAlignment="1">
      <alignment horizontal="right" vertical="center" shrinkToFit="1"/>
    </xf>
    <xf numFmtId="38" fontId="24" fillId="0" borderId="27" xfId="1" applyFont="1" applyBorder="1" applyAlignment="1">
      <alignment vertical="center" shrinkToFit="1"/>
    </xf>
    <xf numFmtId="38" fontId="24" fillId="0" borderId="1" xfId="1" applyFont="1" applyBorder="1" applyAlignment="1">
      <alignment horizontal="right" vertical="center" shrinkToFit="1"/>
    </xf>
    <xf numFmtId="0" fontId="26" fillId="0" borderId="0" xfId="0" applyFont="1" applyFill="1" applyBorder="1" applyAlignment="1">
      <alignment vertical="center"/>
    </xf>
    <xf numFmtId="0" fontId="28" fillId="0" borderId="0" xfId="0" applyFont="1" applyBorder="1" applyAlignment="1">
      <alignment horizontal="left" vertical="center"/>
    </xf>
    <xf numFmtId="0" fontId="28" fillId="0" borderId="0" xfId="0" applyFont="1" applyFill="1" applyBorder="1" applyAlignment="1">
      <alignment horizontal="left" vertical="center"/>
    </xf>
    <xf numFmtId="0" fontId="24" fillId="0" borderId="4" xfId="0" applyFont="1" applyBorder="1" applyAlignment="1">
      <alignment horizontal="center" vertical="center" shrinkToFit="1"/>
    </xf>
    <xf numFmtId="38" fontId="24" fillId="0" borderId="28" xfId="1" applyFont="1" applyBorder="1" applyAlignment="1">
      <alignment vertical="center" shrinkToFit="1"/>
    </xf>
    <xf numFmtId="38" fontId="24" fillId="0" borderId="2" xfId="1" applyFont="1" applyBorder="1" applyAlignment="1">
      <alignment horizontal="right" vertical="center" shrinkToFit="1"/>
    </xf>
    <xf numFmtId="0" fontId="25" fillId="0" borderId="0" xfId="0" applyFont="1" applyFill="1" applyBorder="1" applyAlignment="1">
      <alignment vertical="center"/>
    </xf>
    <xf numFmtId="38" fontId="24" fillId="0" borderId="3" xfId="1" applyFont="1" applyBorder="1" applyAlignment="1">
      <alignment horizontal="right" vertical="center" shrinkToFit="1"/>
    </xf>
    <xf numFmtId="38" fontId="24" fillId="0" borderId="1" xfId="1" applyFont="1" applyBorder="1" applyAlignment="1">
      <alignment vertical="center" shrinkToFit="1"/>
    </xf>
    <xf numFmtId="0" fontId="24" fillId="0" borderId="0" xfId="0" applyFont="1" applyBorder="1" applyAlignment="1">
      <alignment horizontal="left" vertical="center"/>
    </xf>
    <xf numFmtId="0" fontId="24" fillId="0" borderId="0" xfId="0" applyFont="1" applyFill="1" applyBorder="1" applyAlignment="1">
      <alignment horizontal="left" vertical="center"/>
    </xf>
    <xf numFmtId="0" fontId="29" fillId="0" borderId="0" xfId="0" applyFont="1" applyAlignment="1">
      <alignment vertical="top"/>
    </xf>
    <xf numFmtId="49" fontId="31" fillId="0" borderId="38" xfId="0" applyNumberFormat="1" applyFont="1" applyFill="1" applyBorder="1" applyAlignment="1">
      <alignment vertical="center"/>
    </xf>
    <xf numFmtId="49" fontId="31" fillId="0" borderId="9" xfId="0" applyNumberFormat="1" applyFont="1" applyFill="1" applyBorder="1" applyAlignment="1">
      <alignment vertical="center"/>
    </xf>
    <xf numFmtId="49" fontId="31" fillId="0" borderId="32" xfId="0" applyNumberFormat="1" applyFont="1" applyFill="1" applyBorder="1" applyAlignment="1">
      <alignment vertical="center"/>
    </xf>
    <xf numFmtId="49" fontId="31" fillId="0" borderId="13" xfId="0" applyNumberFormat="1"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6" xfId="0" applyFont="1" applyFill="1" applyBorder="1">
      <alignment vertical="center"/>
    </xf>
    <xf numFmtId="0" fontId="31" fillId="0" borderId="35" xfId="0" applyFont="1" applyFill="1" applyBorder="1">
      <alignment vertical="center"/>
    </xf>
    <xf numFmtId="0" fontId="31" fillId="0" borderId="1" xfId="0" applyFont="1" applyFill="1" applyBorder="1">
      <alignment vertical="center"/>
    </xf>
    <xf numFmtId="0" fontId="31" fillId="0" borderId="27" xfId="0" applyFont="1" applyFill="1" applyBorder="1">
      <alignment vertical="center"/>
    </xf>
    <xf numFmtId="38" fontId="31" fillId="0" borderId="14" xfId="1" applyFont="1" applyFill="1" applyBorder="1">
      <alignment vertical="center"/>
    </xf>
    <xf numFmtId="0" fontId="31" fillId="0" borderId="14" xfId="0" applyFont="1" applyFill="1" applyBorder="1">
      <alignment vertical="center"/>
    </xf>
    <xf numFmtId="49" fontId="32" fillId="0" borderId="13" xfId="0" applyNumberFormat="1" applyFont="1" applyFill="1" applyBorder="1">
      <alignment vertical="center"/>
    </xf>
    <xf numFmtId="0" fontId="32" fillId="0" borderId="14" xfId="0" applyFont="1" applyFill="1" applyBorder="1">
      <alignment vertical="center"/>
    </xf>
    <xf numFmtId="0" fontId="32" fillId="0" borderId="13" xfId="0" applyFont="1" applyFill="1" applyBorder="1">
      <alignment vertical="center"/>
    </xf>
    <xf numFmtId="49" fontId="2" fillId="0" borderId="40" xfId="0" applyNumberFormat="1" applyFont="1" applyFill="1" applyBorder="1">
      <alignment vertical="center"/>
    </xf>
    <xf numFmtId="49" fontId="2" fillId="0" borderId="11" xfId="0" applyNumberFormat="1" applyFont="1" applyFill="1" applyBorder="1">
      <alignment vertical="center"/>
    </xf>
    <xf numFmtId="38" fontId="31" fillId="0" borderId="12" xfId="0" applyNumberFormat="1" applyFont="1" applyFill="1" applyBorder="1">
      <alignment vertical="center"/>
    </xf>
    <xf numFmtId="49" fontId="2" fillId="0" borderId="13" xfId="0" applyNumberFormat="1" applyFont="1" applyFill="1" applyBorder="1">
      <alignment vertical="center"/>
    </xf>
    <xf numFmtId="38" fontId="31" fillId="0" borderId="14" xfId="0" applyNumberFormat="1" applyFont="1" applyFill="1" applyBorder="1">
      <alignment vertical="center"/>
    </xf>
    <xf numFmtId="49" fontId="2" fillId="0" borderId="20" xfId="0" applyNumberFormat="1" applyFont="1" applyFill="1" applyBorder="1">
      <alignment vertical="center"/>
    </xf>
    <xf numFmtId="38" fontId="31" fillId="0" borderId="21" xfId="1" applyFont="1" applyFill="1" applyBorder="1">
      <alignment vertical="center"/>
    </xf>
    <xf numFmtId="38" fontId="31" fillId="0" borderId="25" xfId="0" applyNumberFormat="1" applyFont="1" applyFill="1" applyBorder="1">
      <alignment vertical="center"/>
    </xf>
    <xf numFmtId="38" fontId="27" fillId="2" borderId="52" xfId="1" applyFont="1" applyFill="1" applyBorder="1" applyAlignment="1">
      <alignment horizontal="right" vertical="center" shrinkToFit="1"/>
    </xf>
    <xf numFmtId="38" fontId="27" fillId="2" borderId="53" xfId="1" applyFont="1" applyFill="1" applyBorder="1" applyAlignment="1">
      <alignment horizontal="right" vertical="center" shrinkToFit="1"/>
    </xf>
    <xf numFmtId="38" fontId="27" fillId="2" borderId="54" xfId="1" applyFont="1" applyFill="1" applyBorder="1" applyAlignment="1">
      <alignment horizontal="right" vertical="center" shrinkToFit="1"/>
    </xf>
    <xf numFmtId="38" fontId="27" fillId="2" borderId="55" xfId="1" applyFont="1" applyFill="1" applyBorder="1" applyAlignment="1">
      <alignment horizontal="right" vertical="center" shrinkToFit="1"/>
    </xf>
    <xf numFmtId="0" fontId="12" fillId="0" borderId="43" xfId="0" applyFont="1" applyBorder="1" applyAlignment="1">
      <alignment horizontal="right" vertical="center"/>
    </xf>
    <xf numFmtId="58" fontId="7" fillId="0" borderId="0" xfId="0" applyNumberFormat="1" applyFont="1" applyAlignment="1">
      <alignment horizontal="center" shrinkToFit="1"/>
    </xf>
    <xf numFmtId="0" fontId="12" fillId="0" borderId="44" xfId="0" applyFont="1" applyBorder="1" applyAlignment="1">
      <alignment horizontal="left" vertical="center"/>
    </xf>
    <xf numFmtId="0" fontId="11" fillId="0" borderId="43" xfId="0" applyFont="1" applyBorder="1" applyAlignment="1">
      <alignment horizontal="left" vertical="center"/>
    </xf>
    <xf numFmtId="176" fontId="12" fillId="0" borderId="43" xfId="0" applyNumberFormat="1" applyFont="1" applyBorder="1" applyAlignment="1">
      <alignment horizontal="left" vertical="center"/>
    </xf>
    <xf numFmtId="0" fontId="13" fillId="0" borderId="0" xfId="0" applyFont="1" applyBorder="1" applyAlignment="1">
      <alignment horizontal="center" vertical="center"/>
    </xf>
    <xf numFmtId="0" fontId="11" fillId="0" borderId="0" xfId="0" applyFont="1" applyBorder="1" applyAlignment="1">
      <alignment horizontal="left"/>
    </xf>
    <xf numFmtId="0" fontId="14" fillId="0" borderId="0" xfId="0" applyFont="1" applyFill="1" applyBorder="1" applyAlignment="1">
      <alignment horizontal="left" vertical="center" wrapText="1"/>
    </xf>
    <xf numFmtId="0" fontId="14" fillId="0" borderId="30"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19"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4" fillId="0" borderId="3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4" fillId="0" borderId="32" xfId="0" applyFont="1" applyFill="1" applyBorder="1" applyAlignment="1">
      <alignment horizontal="center" vertical="center" wrapText="1" shrinkToFit="1"/>
    </xf>
    <xf numFmtId="0" fontId="11" fillId="0" borderId="45" xfId="0" applyFont="1" applyBorder="1" applyAlignment="1">
      <alignment horizontal="left" vertical="center"/>
    </xf>
    <xf numFmtId="0" fontId="11" fillId="0" borderId="0" xfId="0" applyFont="1" applyBorder="1" applyAlignment="1">
      <alignment horizontal="left" vertical="center"/>
    </xf>
    <xf numFmtId="0" fontId="3" fillId="0" borderId="3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32"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19" xfId="0" applyFont="1" applyFill="1" applyBorder="1" applyAlignment="1">
      <alignment horizontal="center" vertical="center" wrapText="1" shrinkToFit="1"/>
    </xf>
    <xf numFmtId="0" fontId="3" fillId="0" borderId="0" xfId="0" applyFont="1" applyFill="1" applyAlignment="1">
      <alignment horizontal="left" vertical="center" wrapText="1"/>
    </xf>
    <xf numFmtId="0" fontId="3" fillId="0" borderId="7" xfId="0" applyFont="1" applyFill="1" applyBorder="1" applyAlignment="1">
      <alignment horizontal="center" vertical="center" wrapText="1" shrinkToFit="1"/>
    </xf>
    <xf numFmtId="0" fontId="3" fillId="0" borderId="16" xfId="0" applyFont="1" applyFill="1" applyBorder="1" applyAlignment="1">
      <alignment horizontal="center" vertical="center" wrapText="1" shrinkToFit="1"/>
    </xf>
    <xf numFmtId="0" fontId="3" fillId="0" borderId="30" xfId="0" applyFont="1" applyFill="1" applyBorder="1" applyAlignment="1">
      <alignment horizontal="center" vertical="center" wrapText="1" shrinkToFit="1"/>
    </xf>
    <xf numFmtId="0" fontId="3" fillId="0" borderId="31"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xf numFmtId="0" fontId="12" fillId="0" borderId="0" xfId="0" applyFont="1" applyBorder="1" applyAlignment="1">
      <alignment horizontal="left" vertical="center"/>
    </xf>
    <xf numFmtId="0" fontId="23" fillId="0" borderId="0" xfId="0" applyFont="1" applyFill="1" applyBorder="1" applyAlignment="1">
      <alignment horizontal="left" vertical="center"/>
    </xf>
    <xf numFmtId="0" fontId="24" fillId="0" borderId="1" xfId="0" applyFont="1" applyFill="1" applyBorder="1" applyAlignment="1">
      <alignment horizontal="center" vertical="center"/>
    </xf>
    <xf numFmtId="179" fontId="33" fillId="2" borderId="0" xfId="0" applyNumberFormat="1" applyFont="1" applyFill="1" applyBorder="1" applyAlignment="1">
      <alignment horizontal="left" vertical="center" shrinkToFit="1"/>
    </xf>
    <xf numFmtId="179" fontId="33" fillId="2" borderId="0" xfId="0" applyNumberFormat="1" applyFont="1" applyFill="1" applyAlignment="1">
      <alignment horizontal="center" vertical="top"/>
    </xf>
    <xf numFmtId="0" fontId="24" fillId="0" borderId="6"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50" xfId="0" applyFont="1" applyFill="1" applyBorder="1" applyAlignment="1">
      <alignment horizontal="center" vertical="center"/>
    </xf>
    <xf numFmtId="0" fontId="24" fillId="0" borderId="66" xfId="0" applyFont="1" applyBorder="1" applyAlignment="1">
      <alignment horizontal="center" vertical="center"/>
    </xf>
    <xf numFmtId="0" fontId="24" fillId="0" borderId="67" xfId="0" applyFont="1" applyBorder="1" applyAlignment="1">
      <alignment horizontal="center" vertical="center"/>
    </xf>
    <xf numFmtId="179" fontId="33" fillId="2" borderId="50" xfId="0" applyNumberFormat="1" applyFont="1" applyFill="1" applyBorder="1" applyAlignment="1">
      <alignment horizontal="center" vertical="top"/>
    </xf>
    <xf numFmtId="0" fontId="28" fillId="0" borderId="0" xfId="0" applyFont="1" applyBorder="1" applyAlignment="1">
      <alignment horizontal="center" vertical="top"/>
    </xf>
    <xf numFmtId="0" fontId="24" fillId="0" borderId="4" xfId="0" applyFont="1" applyBorder="1" applyAlignment="1">
      <alignment horizontal="center" vertical="center"/>
    </xf>
    <xf numFmtId="0" fontId="24" fillId="0" borderId="28" xfId="0" applyFont="1" applyBorder="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 xfId="0" applyFont="1" applyBorder="1" applyAlignment="1">
      <alignment horizontal="center" vertical="center"/>
    </xf>
    <xf numFmtId="0" fontId="24" fillId="0" borderId="26" xfId="0" applyFont="1" applyBorder="1" applyAlignment="1">
      <alignment horizontal="center" vertical="center"/>
    </xf>
    <xf numFmtId="179" fontId="33" fillId="2" borderId="48" xfId="0" applyNumberFormat="1" applyFont="1" applyFill="1" applyBorder="1" applyAlignment="1">
      <alignment horizontal="left" vertical="center" shrinkToFit="1"/>
    </xf>
    <xf numFmtId="0" fontId="25" fillId="0" borderId="5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0" xfId="0" applyFont="1" applyFill="1" applyBorder="1" applyAlignment="1">
      <alignment horizontal="center" vertical="center"/>
    </xf>
    <xf numFmtId="0" fontId="25" fillId="0" borderId="5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61" xfId="0" applyFont="1" applyFill="1" applyBorder="1" applyAlignment="1">
      <alignment horizontal="center" vertical="center"/>
    </xf>
    <xf numFmtId="179" fontId="33" fillId="2" borderId="47" xfId="0" applyNumberFormat="1" applyFont="1" applyFill="1" applyBorder="1" applyAlignment="1">
      <alignment horizontal="center"/>
    </xf>
    <xf numFmtId="179" fontId="33" fillId="2" borderId="64" xfId="0" applyNumberFormat="1" applyFont="1" applyFill="1" applyBorder="1" applyAlignment="1">
      <alignment horizontal="center"/>
    </xf>
    <xf numFmtId="179" fontId="33" fillId="2" borderId="65" xfId="0" applyNumberFormat="1" applyFont="1" applyFill="1" applyBorder="1" applyAlignment="1">
      <alignment horizontal="center"/>
    </xf>
    <xf numFmtId="0" fontId="24" fillId="0" borderId="4"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179" fontId="33" fillId="2" borderId="56" xfId="0" applyNumberFormat="1" applyFont="1" applyFill="1" applyBorder="1" applyAlignment="1">
      <alignment horizontal="left" vertical="center" shrinkToFit="1"/>
    </xf>
    <xf numFmtId="179" fontId="33" fillId="2" borderId="59" xfId="0" applyNumberFormat="1" applyFont="1" applyFill="1" applyBorder="1" applyAlignment="1">
      <alignment horizontal="left" vertical="center" shrinkToFit="1"/>
    </xf>
    <xf numFmtId="179" fontId="33" fillId="2" borderId="4" xfId="0" applyNumberFormat="1" applyFont="1" applyFill="1" applyBorder="1" applyAlignment="1">
      <alignment horizontal="left" vertical="center"/>
    </xf>
    <xf numFmtId="179" fontId="33" fillId="2" borderId="28" xfId="0" applyNumberFormat="1" applyFont="1" applyFill="1" applyBorder="1" applyAlignment="1">
      <alignment horizontal="left" vertical="center"/>
    </xf>
    <xf numFmtId="179" fontId="33" fillId="2" borderId="48" xfId="0" applyNumberFormat="1" applyFont="1" applyFill="1" applyBorder="1" applyAlignment="1">
      <alignment horizontal="left" vertical="center"/>
    </xf>
    <xf numFmtId="179" fontId="33" fillId="2" borderId="49" xfId="0" applyNumberFormat="1" applyFont="1" applyFill="1" applyBorder="1" applyAlignment="1">
      <alignment horizontal="left" vertical="center"/>
    </xf>
    <xf numFmtId="179" fontId="33" fillId="2" borderId="58" xfId="0" applyNumberFormat="1" applyFont="1" applyFill="1" applyBorder="1" applyAlignment="1">
      <alignment horizontal="left" vertical="center" shrinkToFit="1"/>
    </xf>
    <xf numFmtId="179" fontId="33" fillId="2" borderId="49" xfId="0" applyNumberFormat="1" applyFont="1" applyFill="1" applyBorder="1" applyAlignment="1">
      <alignment horizontal="left" vertical="center" shrinkToFit="1"/>
    </xf>
    <xf numFmtId="179" fontId="33" fillId="2" borderId="61" xfId="0" applyNumberFormat="1" applyFont="1" applyFill="1" applyBorder="1" applyAlignment="1">
      <alignment horizontal="left" vertical="center" shrinkToFit="1"/>
    </xf>
    <xf numFmtId="179" fontId="33" fillId="2" borderId="5" xfId="0" applyNumberFormat="1" applyFont="1" applyFill="1" applyBorder="1" applyAlignment="1">
      <alignment horizontal="left" vertical="center"/>
    </xf>
    <xf numFmtId="179" fontId="33" fillId="2" borderId="26" xfId="0" applyNumberFormat="1" applyFont="1" applyFill="1" applyBorder="1" applyAlignment="1">
      <alignment horizontal="left" vertical="center"/>
    </xf>
    <xf numFmtId="179" fontId="33" fillId="2" borderId="51" xfId="0" applyNumberFormat="1" applyFont="1" applyFill="1" applyBorder="1" applyAlignment="1">
      <alignment horizontal="right" vertical="center"/>
    </xf>
    <xf numFmtId="179" fontId="33" fillId="2" borderId="3" xfId="0" applyNumberFormat="1" applyFont="1" applyFill="1" applyBorder="1" applyAlignment="1">
      <alignment horizontal="right" vertical="center"/>
    </xf>
    <xf numFmtId="179" fontId="33" fillId="2" borderId="1" xfId="0" applyNumberFormat="1" applyFont="1" applyFill="1" applyBorder="1" applyAlignment="1">
      <alignment horizontal="center" vertical="top"/>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33" fillId="2" borderId="47" xfId="0" applyFont="1" applyFill="1" applyBorder="1" applyAlignment="1">
      <alignment horizontal="center"/>
    </xf>
    <xf numFmtId="0" fontId="33" fillId="2" borderId="51" xfId="0" applyFont="1" applyFill="1" applyBorder="1" applyAlignment="1">
      <alignment horizontal="right" vertical="center"/>
    </xf>
    <xf numFmtId="0" fontId="33" fillId="2" borderId="3" xfId="0" applyFont="1" applyFill="1" applyBorder="1" applyAlignment="1">
      <alignment horizontal="right" vertical="center"/>
    </xf>
    <xf numFmtId="0" fontId="33" fillId="2" borderId="1" xfId="0" applyFont="1" applyFill="1" applyBorder="1" applyAlignment="1">
      <alignment horizontal="center" vertical="top"/>
    </xf>
    <xf numFmtId="49" fontId="31" fillId="0" borderId="38" xfId="0" applyNumberFormat="1" applyFont="1" applyFill="1" applyBorder="1" applyAlignment="1">
      <alignment horizontal="left" vertical="center"/>
    </xf>
    <xf numFmtId="49" fontId="31" fillId="0" borderId="9" xfId="0" applyNumberFormat="1" applyFont="1" applyFill="1" applyBorder="1" applyAlignment="1">
      <alignment horizontal="left" vertical="center"/>
    </xf>
    <xf numFmtId="49" fontId="31" fillId="0" borderId="32" xfId="0" applyNumberFormat="1" applyFont="1" applyFill="1" applyBorder="1" applyAlignment="1">
      <alignment horizontal="left" vertical="center"/>
    </xf>
    <xf numFmtId="0" fontId="15" fillId="0" borderId="12"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136070</xdr:colOff>
      <xdr:row>15</xdr:row>
      <xdr:rowOff>13606</xdr:rowOff>
    </xdr:from>
    <xdr:to>
      <xdr:col>4</xdr:col>
      <xdr:colOff>204107</xdr:colOff>
      <xdr:row>20</xdr:row>
      <xdr:rowOff>81641</xdr:rowOff>
    </xdr:to>
    <xdr:sp macro="" textlink="">
      <xdr:nvSpPr>
        <xdr:cNvPr id="3" name="四角形吹き出し 2"/>
        <xdr:cNvSpPr/>
      </xdr:nvSpPr>
      <xdr:spPr>
        <a:xfrm>
          <a:off x="136070" y="3850820"/>
          <a:ext cx="2952751" cy="2041071"/>
        </a:xfrm>
        <a:prstGeom prst="wedgeRectCallout">
          <a:avLst>
            <a:gd name="adj1" fmla="val -29734"/>
            <a:gd name="adj2" fmla="val -60255"/>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（１）手すりの取付け</a:t>
          </a:r>
          <a:endParaRPr kumimoji="1" lang="en-US" altLang="ja-JP" sz="1200"/>
        </a:p>
        <a:p>
          <a:pPr algn="l"/>
          <a:r>
            <a:rPr kumimoji="1" lang="ja-JP" altLang="en-US" sz="1200"/>
            <a:t>（２）段差の解消</a:t>
          </a:r>
          <a:endParaRPr kumimoji="1" lang="en-US" altLang="ja-JP" sz="1200"/>
        </a:p>
        <a:p>
          <a:pPr algn="l"/>
          <a:r>
            <a:rPr kumimoji="1" lang="ja-JP" altLang="en-US" sz="1200"/>
            <a:t>（３）滑りの防止及び移動の円滑化等のための床又は通路面の材料の変更</a:t>
          </a:r>
          <a:endParaRPr kumimoji="1" lang="en-US" altLang="ja-JP" sz="1200"/>
        </a:p>
        <a:p>
          <a:pPr algn="l"/>
          <a:r>
            <a:rPr kumimoji="1" lang="ja-JP" altLang="en-US" sz="1200"/>
            <a:t>（４）引き戸等への扉の取替え</a:t>
          </a:r>
          <a:endParaRPr kumimoji="1" lang="en-US" altLang="ja-JP" sz="1200"/>
        </a:p>
        <a:p>
          <a:pPr algn="l"/>
          <a:r>
            <a:rPr kumimoji="1" lang="ja-JP" altLang="en-US" sz="1200"/>
            <a:t>（５）洋式便器等への便器の取替え </a:t>
          </a:r>
          <a:endParaRPr kumimoji="1" lang="en-US" altLang="ja-JP" sz="1200"/>
        </a:p>
        <a:p>
          <a:pPr algn="l"/>
          <a:r>
            <a:rPr kumimoji="1" lang="ja-JP" altLang="en-US" sz="1200"/>
            <a:t>（６）その他住宅改修に付帯して必要となる改修</a:t>
          </a:r>
        </a:p>
      </xdr:txBody>
    </xdr:sp>
    <xdr:clientData/>
  </xdr:twoCellAnchor>
  <xdr:twoCellAnchor>
    <xdr:from>
      <xdr:col>0</xdr:col>
      <xdr:colOff>340178</xdr:colOff>
      <xdr:row>2</xdr:row>
      <xdr:rowOff>13606</xdr:rowOff>
    </xdr:from>
    <xdr:to>
      <xdr:col>1</xdr:col>
      <xdr:colOff>612321</xdr:colOff>
      <xdr:row>4</xdr:row>
      <xdr:rowOff>81643</xdr:rowOff>
    </xdr:to>
    <xdr:sp macro="" textlink="">
      <xdr:nvSpPr>
        <xdr:cNvPr id="5" name="四角形吹き出し 4"/>
        <xdr:cNvSpPr/>
      </xdr:nvSpPr>
      <xdr:spPr>
        <a:xfrm>
          <a:off x="340178" y="394606"/>
          <a:ext cx="1306286" cy="489858"/>
        </a:xfrm>
        <a:prstGeom prst="wedgeRectCallout">
          <a:avLst>
            <a:gd name="adj1" fmla="val 50001"/>
            <a:gd name="adj2" fmla="val 83663"/>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被保険者氏名</a:t>
          </a:r>
        </a:p>
      </xdr:txBody>
    </xdr:sp>
    <xdr:clientData/>
  </xdr:twoCellAnchor>
  <xdr:twoCellAnchor>
    <xdr:from>
      <xdr:col>9</xdr:col>
      <xdr:colOff>394606</xdr:colOff>
      <xdr:row>6</xdr:row>
      <xdr:rowOff>40821</xdr:rowOff>
    </xdr:from>
    <xdr:to>
      <xdr:col>10</xdr:col>
      <xdr:colOff>721179</xdr:colOff>
      <xdr:row>7</xdr:row>
      <xdr:rowOff>258536</xdr:rowOff>
    </xdr:to>
    <xdr:sp macro="" textlink="">
      <xdr:nvSpPr>
        <xdr:cNvPr id="6" name="四角形吹き出し 5"/>
        <xdr:cNvSpPr/>
      </xdr:nvSpPr>
      <xdr:spPr>
        <a:xfrm>
          <a:off x="8749392" y="1265464"/>
          <a:ext cx="1238251" cy="489858"/>
        </a:xfrm>
        <a:prstGeom prst="wedgeRectCallout">
          <a:avLst>
            <a:gd name="adj1" fmla="val 46279"/>
            <a:gd name="adj2" fmla="val -202447"/>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見積日を記入</a:t>
          </a:r>
        </a:p>
      </xdr:txBody>
    </xdr:sp>
    <xdr:clientData/>
  </xdr:twoCellAnchor>
  <xdr:twoCellAnchor>
    <xdr:from>
      <xdr:col>0</xdr:col>
      <xdr:colOff>108857</xdr:colOff>
      <xdr:row>27</xdr:row>
      <xdr:rowOff>272143</xdr:rowOff>
    </xdr:from>
    <xdr:to>
      <xdr:col>3</xdr:col>
      <xdr:colOff>449036</xdr:colOff>
      <xdr:row>33</xdr:row>
      <xdr:rowOff>272143</xdr:rowOff>
    </xdr:to>
    <xdr:sp macro="" textlink="">
      <xdr:nvSpPr>
        <xdr:cNvPr id="4" name="正方形/長方形 3"/>
        <xdr:cNvSpPr/>
      </xdr:nvSpPr>
      <xdr:spPr>
        <a:xfrm>
          <a:off x="108857" y="8844643"/>
          <a:ext cx="2667000" cy="2367643"/>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・「○○工事一式」は不可。改修内容、材料費、施工費、諸経費に分けて算出する。</a:t>
          </a:r>
          <a:endParaRPr kumimoji="1" lang="en-US" altLang="ja-JP" sz="1200"/>
        </a:p>
        <a:p>
          <a:pPr algn="l"/>
          <a:endParaRPr kumimoji="1" lang="en-US" altLang="ja-JP" sz="1200"/>
        </a:p>
        <a:p>
          <a:pPr algn="l"/>
          <a:r>
            <a:rPr kumimoji="1" lang="ja-JP" altLang="en-US" sz="1200"/>
            <a:t>・諸経費には、設計及び積算の費用を含まれるが、書類作成費（平面図や写真代等）や申請代行手数料等の経費は支給対象外。</a:t>
          </a:r>
          <a:endParaRPr kumimoji="1" lang="en-US" altLang="ja-JP" sz="1200"/>
        </a:p>
        <a:p>
          <a:pPr algn="l"/>
          <a:endParaRPr kumimoji="1" lang="en-US" altLang="ja-JP" sz="1100"/>
        </a:p>
        <a:p>
          <a:pPr algn="l"/>
          <a:endParaRPr kumimoji="1" lang="ja-JP" altLang="en-US" sz="1100"/>
        </a:p>
      </xdr:txBody>
    </xdr:sp>
    <xdr:clientData/>
  </xdr:twoCellAnchor>
  <xdr:twoCellAnchor>
    <xdr:from>
      <xdr:col>4</xdr:col>
      <xdr:colOff>979714</xdr:colOff>
      <xdr:row>8</xdr:row>
      <xdr:rowOff>54428</xdr:rowOff>
    </xdr:from>
    <xdr:to>
      <xdr:col>5</xdr:col>
      <xdr:colOff>2272393</xdr:colOff>
      <xdr:row>12</xdr:row>
      <xdr:rowOff>380999</xdr:rowOff>
    </xdr:to>
    <xdr:sp macro="" textlink="">
      <xdr:nvSpPr>
        <xdr:cNvPr id="8" name="四角形吹き出し 7"/>
        <xdr:cNvSpPr/>
      </xdr:nvSpPr>
      <xdr:spPr>
        <a:xfrm>
          <a:off x="3864428" y="1823357"/>
          <a:ext cx="2449286" cy="1238249"/>
        </a:xfrm>
        <a:prstGeom prst="wedgeRectCallout">
          <a:avLst>
            <a:gd name="adj1" fmla="val 85973"/>
            <a:gd name="adj2" fmla="val 38293"/>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住宅改修費の支給対象となる費用を明示する。（支給対象外を含む場合は、定価等から按分して支給対象部分を記載）</a:t>
          </a:r>
          <a:endParaRPr kumimoji="1" lang="en-US" altLang="ja-JP" sz="1200"/>
        </a:p>
      </xdr:txBody>
    </xdr:sp>
    <xdr:clientData/>
  </xdr:twoCellAnchor>
  <xdr:twoCellAnchor>
    <xdr:from>
      <xdr:col>5</xdr:col>
      <xdr:colOff>421821</xdr:colOff>
      <xdr:row>2</xdr:row>
      <xdr:rowOff>54429</xdr:rowOff>
    </xdr:from>
    <xdr:to>
      <xdr:col>5</xdr:col>
      <xdr:colOff>1336221</xdr:colOff>
      <xdr:row>4</xdr:row>
      <xdr:rowOff>27215</xdr:rowOff>
    </xdr:to>
    <xdr:sp macro="" textlink="">
      <xdr:nvSpPr>
        <xdr:cNvPr id="9" name="円/楕円 8"/>
        <xdr:cNvSpPr/>
      </xdr:nvSpPr>
      <xdr:spPr>
        <a:xfrm>
          <a:off x="4463142" y="435429"/>
          <a:ext cx="914400" cy="394607"/>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462643</xdr:colOff>
      <xdr:row>5</xdr:row>
      <xdr:rowOff>27214</xdr:rowOff>
    </xdr:from>
    <xdr:to>
      <xdr:col>5</xdr:col>
      <xdr:colOff>2013857</xdr:colOff>
      <xdr:row>7</xdr:row>
      <xdr:rowOff>204104</xdr:rowOff>
    </xdr:to>
    <xdr:sp macro="" textlink="">
      <xdr:nvSpPr>
        <xdr:cNvPr id="10" name="四角形吹き出し 9"/>
        <xdr:cNvSpPr/>
      </xdr:nvSpPr>
      <xdr:spPr>
        <a:xfrm>
          <a:off x="3347357" y="1006928"/>
          <a:ext cx="2707821" cy="693962"/>
        </a:xfrm>
        <a:prstGeom prst="wedgeRectCallout">
          <a:avLst>
            <a:gd name="adj1" fmla="val -3472"/>
            <a:gd name="adj2" fmla="val -77570"/>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事前申請時は見積書に丸囲み</a:t>
          </a:r>
          <a:endParaRPr kumimoji="1" lang="en-US" altLang="ja-JP" sz="1200"/>
        </a:p>
        <a:p>
          <a:pPr algn="l"/>
          <a:r>
            <a:rPr kumimoji="1" lang="ja-JP" altLang="en-US" sz="1200"/>
            <a:t>事後申請時は内訳書に丸囲み</a:t>
          </a:r>
          <a:endParaRPr kumimoji="1" lang="en-US" altLang="ja-JP" sz="1200"/>
        </a:p>
      </xdr:txBody>
    </xdr:sp>
    <xdr:clientData/>
  </xdr:twoCellAnchor>
  <xdr:twoCellAnchor>
    <xdr:from>
      <xdr:col>1</xdr:col>
      <xdr:colOff>340179</xdr:colOff>
      <xdr:row>24</xdr:row>
      <xdr:rowOff>326571</xdr:rowOff>
    </xdr:from>
    <xdr:to>
      <xdr:col>4</xdr:col>
      <xdr:colOff>449037</xdr:colOff>
      <xdr:row>26</xdr:row>
      <xdr:rowOff>149678</xdr:rowOff>
    </xdr:to>
    <xdr:sp macro="" textlink="">
      <xdr:nvSpPr>
        <xdr:cNvPr id="11" name="四角形吹き出し 10"/>
        <xdr:cNvSpPr/>
      </xdr:nvSpPr>
      <xdr:spPr>
        <a:xfrm>
          <a:off x="1374322" y="7715250"/>
          <a:ext cx="1959429" cy="612321"/>
        </a:xfrm>
        <a:prstGeom prst="wedgeRectCallout">
          <a:avLst>
            <a:gd name="adj1" fmla="val -44439"/>
            <a:gd name="adj2" fmla="val -126296"/>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平面図や写真の番号を記載する。</a:t>
          </a:r>
        </a:p>
      </xdr:txBody>
    </xdr:sp>
    <xdr:clientData/>
  </xdr:twoCellAnchor>
  <xdr:twoCellAnchor>
    <xdr:from>
      <xdr:col>0</xdr:col>
      <xdr:colOff>884464</xdr:colOff>
      <xdr:row>11</xdr:row>
      <xdr:rowOff>122464</xdr:rowOff>
    </xdr:from>
    <xdr:to>
      <xdr:col>4</xdr:col>
      <xdr:colOff>884465</xdr:colOff>
      <xdr:row>13</xdr:row>
      <xdr:rowOff>326571</xdr:rowOff>
    </xdr:to>
    <xdr:sp macro="" textlink="">
      <xdr:nvSpPr>
        <xdr:cNvPr id="12" name="四角形吹き出し 11"/>
        <xdr:cNvSpPr/>
      </xdr:nvSpPr>
      <xdr:spPr>
        <a:xfrm>
          <a:off x="884464" y="2626178"/>
          <a:ext cx="2884715" cy="762000"/>
        </a:xfrm>
        <a:prstGeom prst="wedgeRectCallout">
          <a:avLst>
            <a:gd name="adj1" fmla="val -41341"/>
            <a:gd name="adj2" fmla="val -79125"/>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見積書には着工予定日を</a:t>
          </a:r>
          <a:endParaRPr kumimoji="1" lang="en-US" altLang="ja-JP" sz="1200"/>
        </a:p>
        <a:p>
          <a:pPr algn="l"/>
          <a:r>
            <a:rPr kumimoji="1" lang="ja-JP" altLang="en-US" sz="1200"/>
            <a:t>内訳書には着工日と完了日を記入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387350</xdr:colOff>
      <xdr:row>11</xdr:row>
      <xdr:rowOff>187325</xdr:rowOff>
    </xdr:from>
    <xdr:to>
      <xdr:col>1</xdr:col>
      <xdr:colOff>711199</xdr:colOff>
      <xdr:row>12</xdr:row>
      <xdr:rowOff>234950</xdr:rowOff>
    </xdr:to>
    <xdr:sp macro="" textlink="">
      <xdr:nvSpPr>
        <xdr:cNvPr id="2" name="正方形/長方形 1"/>
        <xdr:cNvSpPr/>
      </xdr:nvSpPr>
      <xdr:spPr>
        <a:xfrm>
          <a:off x="1130300" y="2806700"/>
          <a:ext cx="323849" cy="2857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扉</a:t>
          </a:r>
        </a:p>
      </xdr:txBody>
    </xdr:sp>
    <xdr:clientData/>
  </xdr:twoCellAnchor>
  <xdr:twoCellAnchor>
    <xdr:from>
      <xdr:col>5</xdr:col>
      <xdr:colOff>500589</xdr:colOff>
      <xdr:row>8</xdr:row>
      <xdr:rowOff>118534</xdr:rowOff>
    </xdr:from>
    <xdr:to>
      <xdr:col>6</xdr:col>
      <xdr:colOff>317500</xdr:colOff>
      <xdr:row>9</xdr:row>
      <xdr:rowOff>147109</xdr:rowOff>
    </xdr:to>
    <xdr:sp macro="" textlink="">
      <xdr:nvSpPr>
        <xdr:cNvPr id="3" name="正方形/長方形 2"/>
        <xdr:cNvSpPr/>
      </xdr:nvSpPr>
      <xdr:spPr>
        <a:xfrm>
          <a:off x="2700864" y="2023534"/>
          <a:ext cx="559861" cy="2667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浴槽</a:t>
          </a:r>
        </a:p>
      </xdr:txBody>
    </xdr:sp>
    <xdr:clientData/>
  </xdr:twoCellAnchor>
  <xdr:twoCellAnchor>
    <xdr:from>
      <xdr:col>5</xdr:col>
      <xdr:colOff>497416</xdr:colOff>
      <xdr:row>10</xdr:row>
      <xdr:rowOff>222250</xdr:rowOff>
    </xdr:from>
    <xdr:to>
      <xdr:col>6</xdr:col>
      <xdr:colOff>349250</xdr:colOff>
      <xdr:row>12</xdr:row>
      <xdr:rowOff>7408</xdr:rowOff>
    </xdr:to>
    <xdr:sp macro="" textlink="">
      <xdr:nvSpPr>
        <xdr:cNvPr id="4" name="正方形/長方形 3"/>
        <xdr:cNvSpPr/>
      </xdr:nvSpPr>
      <xdr:spPr>
        <a:xfrm>
          <a:off x="2697691" y="2603500"/>
          <a:ext cx="594784" cy="26140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387350</xdr:colOff>
      <xdr:row>11</xdr:row>
      <xdr:rowOff>187325</xdr:rowOff>
    </xdr:from>
    <xdr:to>
      <xdr:col>1</xdr:col>
      <xdr:colOff>711199</xdr:colOff>
      <xdr:row>12</xdr:row>
      <xdr:rowOff>234950</xdr:rowOff>
    </xdr:to>
    <xdr:sp macro="" textlink="">
      <xdr:nvSpPr>
        <xdr:cNvPr id="2" name="正方形/長方形 1"/>
        <xdr:cNvSpPr/>
      </xdr:nvSpPr>
      <xdr:spPr>
        <a:xfrm>
          <a:off x="1130300" y="2806700"/>
          <a:ext cx="323849" cy="2857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扉</a:t>
          </a:r>
        </a:p>
      </xdr:txBody>
    </xdr:sp>
    <xdr:clientData/>
  </xdr:twoCellAnchor>
  <xdr:twoCellAnchor>
    <xdr:from>
      <xdr:col>5</xdr:col>
      <xdr:colOff>500589</xdr:colOff>
      <xdr:row>8</xdr:row>
      <xdr:rowOff>118534</xdr:rowOff>
    </xdr:from>
    <xdr:to>
      <xdr:col>6</xdr:col>
      <xdr:colOff>317500</xdr:colOff>
      <xdr:row>9</xdr:row>
      <xdr:rowOff>147109</xdr:rowOff>
    </xdr:to>
    <xdr:sp macro="" textlink="">
      <xdr:nvSpPr>
        <xdr:cNvPr id="3" name="正方形/長方形 2"/>
        <xdr:cNvSpPr/>
      </xdr:nvSpPr>
      <xdr:spPr>
        <a:xfrm>
          <a:off x="2700864" y="2023534"/>
          <a:ext cx="559861" cy="2667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浴槽</a:t>
          </a:r>
        </a:p>
      </xdr:txBody>
    </xdr:sp>
    <xdr:clientData/>
  </xdr:twoCellAnchor>
  <xdr:twoCellAnchor>
    <xdr:from>
      <xdr:col>5</xdr:col>
      <xdr:colOff>497416</xdr:colOff>
      <xdr:row>10</xdr:row>
      <xdr:rowOff>222250</xdr:rowOff>
    </xdr:from>
    <xdr:to>
      <xdr:col>6</xdr:col>
      <xdr:colOff>349250</xdr:colOff>
      <xdr:row>12</xdr:row>
      <xdr:rowOff>7408</xdr:rowOff>
    </xdr:to>
    <xdr:sp macro="" textlink="">
      <xdr:nvSpPr>
        <xdr:cNvPr id="4" name="正方形/長方形 3"/>
        <xdr:cNvSpPr/>
      </xdr:nvSpPr>
      <xdr:spPr>
        <a:xfrm>
          <a:off x="2697691" y="2603500"/>
          <a:ext cx="594784" cy="26140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游ゴシック" panose="020B0400000000000000" pitchFamily="50" charset="-128"/>
              <a:ea typeface="游ゴシック" panose="020B0400000000000000" pitchFamily="50" charset="-128"/>
            </a:rPr>
            <a:t>床</a:t>
          </a:r>
        </a:p>
      </xdr:txBody>
    </xdr:sp>
    <xdr:clientData/>
  </xdr:twoCellAnchor>
  <xdr:twoCellAnchor>
    <xdr:from>
      <xdr:col>0</xdr:col>
      <xdr:colOff>142874</xdr:colOff>
      <xdr:row>16</xdr:row>
      <xdr:rowOff>9525</xdr:rowOff>
    </xdr:from>
    <xdr:to>
      <xdr:col>3</xdr:col>
      <xdr:colOff>238124</xdr:colOff>
      <xdr:row>22</xdr:row>
      <xdr:rowOff>177801</xdr:rowOff>
    </xdr:to>
    <xdr:sp macro="" textlink="">
      <xdr:nvSpPr>
        <xdr:cNvPr id="5" name="正方形/長方形 4"/>
        <xdr:cNvSpPr/>
      </xdr:nvSpPr>
      <xdr:spPr>
        <a:xfrm>
          <a:off x="142874" y="3829050"/>
          <a:ext cx="1819275" cy="1597026"/>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游ゴシック" panose="020B0400000000000000" pitchFamily="50" charset="-128"/>
              <a:ea typeface="游ゴシック" panose="020B0400000000000000" pitchFamily="50" charset="-128"/>
            </a:rPr>
            <a:t>例）脱衣所と洗い場の段差解消を目的にユニットバス設置工事をする場合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abSelected="1" view="pageBreakPreview" zoomScale="70" zoomScaleNormal="48" zoomScaleSheetLayoutView="70" zoomScalePageLayoutView="70" workbookViewId="0">
      <selection activeCell="F16" sqref="F16"/>
    </sheetView>
  </sheetViews>
  <sheetFormatPr defaultRowHeight="13.5" x14ac:dyDescent="0.15"/>
  <cols>
    <col min="1" max="1" width="13.625" style="1" customWidth="1"/>
    <col min="2" max="2" width="8.375" style="1" customWidth="1"/>
    <col min="3" max="3" width="8.625" style="1" customWidth="1"/>
    <col min="4" max="4" width="7.25" style="1" customWidth="1"/>
    <col min="5" max="5" width="15.25" style="1" customWidth="1"/>
    <col min="6" max="6" width="35.125" style="1" customWidth="1"/>
    <col min="7" max="7" width="6.375" style="1" customWidth="1"/>
    <col min="8" max="8" width="6" style="1" customWidth="1"/>
    <col min="9" max="9" width="9" style="8" customWidth="1"/>
    <col min="10" max="10" width="11.875" style="8" customWidth="1"/>
    <col min="11" max="11" width="16.75" style="1" customWidth="1"/>
    <col min="12" max="12" width="5.125" style="1" customWidth="1"/>
    <col min="13" max="16384" width="9" style="1"/>
  </cols>
  <sheetData>
    <row r="1" spans="1:15" ht="10.5" customHeight="1" x14ac:dyDescent="0.15"/>
    <row r="2" spans="1:15" s="11" customFormat="1" ht="19.5" customHeight="1" x14ac:dyDescent="0.2">
      <c r="A2" s="17"/>
      <c r="K2" s="80" t="s">
        <v>22</v>
      </c>
      <c r="L2" s="68"/>
      <c r="N2" s="244"/>
      <c r="O2" s="244"/>
    </row>
    <row r="3" spans="1:15" s="11" customFormat="1" ht="5.25" customHeight="1" x14ac:dyDescent="0.15">
      <c r="A3" s="10"/>
      <c r="O3" s="12"/>
    </row>
    <row r="4" spans="1:15" s="11" customFormat="1" ht="27.75" customHeight="1" x14ac:dyDescent="0.15">
      <c r="A4" s="248" t="s">
        <v>72</v>
      </c>
      <c r="B4" s="248"/>
      <c r="C4" s="248"/>
      <c r="D4" s="248"/>
      <c r="E4" s="248"/>
      <c r="F4" s="248"/>
      <c r="G4" s="248"/>
      <c r="H4" s="248"/>
      <c r="I4" s="248"/>
      <c r="J4" s="248"/>
      <c r="K4" s="248"/>
      <c r="L4" s="15"/>
      <c r="M4" s="15"/>
      <c r="N4" s="15"/>
      <c r="O4" s="15"/>
    </row>
    <row r="5" spans="1:15" s="11" customFormat="1" ht="14.1" customHeight="1" x14ac:dyDescent="0.15">
      <c r="A5" s="69"/>
      <c r="B5" s="69"/>
      <c r="C5" s="69"/>
      <c r="D5" s="69"/>
      <c r="E5" s="69"/>
      <c r="F5" s="69"/>
      <c r="G5" s="69"/>
      <c r="H5" s="69"/>
      <c r="I5" s="69"/>
      <c r="J5" s="69"/>
      <c r="K5" s="69"/>
      <c r="L5" s="13"/>
      <c r="M5" s="13"/>
      <c r="N5" s="13"/>
      <c r="O5" s="13"/>
    </row>
    <row r="6" spans="1:15" s="11" customFormat="1" ht="20.100000000000001" customHeight="1" thickBot="1" x14ac:dyDescent="0.2">
      <c r="A6" s="243" t="s">
        <v>27</v>
      </c>
      <c r="B6" s="243"/>
      <c r="C6" s="243"/>
      <c r="D6" s="243"/>
      <c r="E6" s="69"/>
      <c r="F6" s="69"/>
      <c r="G6" s="69"/>
      <c r="H6" s="69"/>
      <c r="I6" s="69"/>
      <c r="J6" s="69"/>
      <c r="K6" s="69"/>
      <c r="L6" s="13"/>
      <c r="M6" s="13"/>
      <c r="N6" s="13"/>
      <c r="O6" s="13"/>
    </row>
    <row r="7" spans="1:15" s="11" customFormat="1" ht="21.75" customHeight="1" thickBot="1" x14ac:dyDescent="0.2">
      <c r="A7" s="245" t="s">
        <v>28</v>
      </c>
      <c r="B7" s="245"/>
      <c r="C7" s="245"/>
      <c r="D7" s="245"/>
      <c r="E7" s="69"/>
      <c r="F7" s="70"/>
      <c r="G7" s="71" t="s">
        <v>23</v>
      </c>
      <c r="H7" s="69"/>
      <c r="I7" s="72"/>
      <c r="J7" s="72"/>
      <c r="K7" s="72"/>
      <c r="L7" s="16"/>
      <c r="M7" s="16"/>
      <c r="N7" s="16"/>
      <c r="O7" s="16"/>
    </row>
    <row r="8" spans="1:15" s="11" customFormat="1" ht="21.75" customHeight="1" x14ac:dyDescent="0.15">
      <c r="A8" s="14"/>
      <c r="B8" s="14"/>
      <c r="C8" s="14"/>
      <c r="D8" s="14"/>
      <c r="E8" s="69"/>
      <c r="F8" s="70"/>
      <c r="G8" s="71" t="s">
        <v>24</v>
      </c>
      <c r="H8" s="69"/>
      <c r="I8" s="72"/>
      <c r="J8" s="72"/>
      <c r="K8" s="72"/>
      <c r="L8" s="16"/>
      <c r="M8" s="16"/>
      <c r="N8" s="16"/>
      <c r="O8" s="16"/>
    </row>
    <row r="9" spans="1:15" s="11" customFormat="1" ht="19.5" customHeight="1" thickBot="1" x14ac:dyDescent="0.2">
      <c r="A9" s="246" t="s">
        <v>87</v>
      </c>
      <c r="B9" s="246"/>
      <c r="C9" s="247"/>
      <c r="D9" s="247"/>
      <c r="E9" s="69"/>
      <c r="F9" s="70"/>
      <c r="G9" s="71"/>
      <c r="H9" s="69"/>
      <c r="I9" s="72"/>
      <c r="J9" s="72"/>
      <c r="K9" s="72"/>
      <c r="L9" s="16"/>
      <c r="M9" s="16"/>
      <c r="N9" s="16"/>
      <c r="O9" s="16"/>
    </row>
    <row r="10" spans="1:15" s="11" customFormat="1" ht="21.75" customHeight="1" x14ac:dyDescent="0.2">
      <c r="A10" s="249" t="s">
        <v>89</v>
      </c>
      <c r="B10" s="249"/>
      <c r="C10" s="249"/>
      <c r="D10" s="249"/>
      <c r="E10" s="70"/>
      <c r="F10" s="70"/>
      <c r="G10" s="73" t="s">
        <v>25</v>
      </c>
      <c r="H10" s="70"/>
      <c r="I10" s="72"/>
      <c r="J10" s="72"/>
      <c r="K10" s="72"/>
      <c r="L10" s="16"/>
      <c r="M10" s="16"/>
      <c r="N10" s="16"/>
      <c r="O10" s="16"/>
    </row>
    <row r="11" spans="1:15" ht="17.25" x14ac:dyDescent="0.2">
      <c r="A11" s="249" t="s">
        <v>88</v>
      </c>
      <c r="B11" s="249"/>
      <c r="C11" s="249"/>
      <c r="D11" s="249"/>
      <c r="E11" s="6"/>
      <c r="F11" s="6"/>
      <c r="G11" s="73" t="s">
        <v>26</v>
      </c>
      <c r="H11" s="6"/>
      <c r="I11" s="6"/>
      <c r="J11" s="74"/>
      <c r="K11" s="6"/>
    </row>
    <row r="12" spans="1:15" ht="14.25" thickBot="1" x14ac:dyDescent="0.2">
      <c r="A12" s="6"/>
      <c r="B12" s="6"/>
      <c r="C12" s="6"/>
      <c r="D12" s="6"/>
      <c r="E12" s="6"/>
      <c r="F12" s="6"/>
      <c r="G12" s="6"/>
      <c r="H12" s="6"/>
      <c r="I12" s="74"/>
      <c r="J12" s="74"/>
      <c r="K12" s="6"/>
    </row>
    <row r="13" spans="1:15" ht="30" customHeight="1" x14ac:dyDescent="0.15">
      <c r="A13" s="257" t="s">
        <v>14</v>
      </c>
      <c r="B13" s="253" t="s">
        <v>20</v>
      </c>
      <c r="C13" s="257" t="s">
        <v>52</v>
      </c>
      <c r="D13" s="253" t="s">
        <v>13</v>
      </c>
      <c r="E13" s="251" t="s">
        <v>42</v>
      </c>
      <c r="F13" s="255" t="s">
        <v>12</v>
      </c>
      <c r="G13" s="259" t="s">
        <v>6</v>
      </c>
      <c r="H13" s="260"/>
      <c r="I13" s="260"/>
      <c r="J13" s="261"/>
      <c r="K13" s="253" t="s">
        <v>2</v>
      </c>
      <c r="L13" s="5"/>
    </row>
    <row r="14" spans="1:15" ht="30" customHeight="1" thickBot="1" x14ac:dyDescent="0.2">
      <c r="A14" s="258"/>
      <c r="B14" s="254"/>
      <c r="C14" s="258"/>
      <c r="D14" s="254"/>
      <c r="E14" s="252"/>
      <c r="F14" s="256"/>
      <c r="G14" s="18" t="s">
        <v>0</v>
      </c>
      <c r="H14" s="19" t="s">
        <v>5</v>
      </c>
      <c r="I14" s="20" t="s">
        <v>3</v>
      </c>
      <c r="J14" s="21" t="s">
        <v>1</v>
      </c>
      <c r="K14" s="254"/>
      <c r="L14" s="5"/>
    </row>
    <row r="15" spans="1:15" ht="30.75" customHeight="1" x14ac:dyDescent="0.15">
      <c r="A15" s="22"/>
      <c r="B15" s="23"/>
      <c r="C15" s="22"/>
      <c r="D15" s="24"/>
      <c r="E15" s="25" t="s">
        <v>17</v>
      </c>
      <c r="F15" s="26"/>
      <c r="G15" s="27"/>
      <c r="H15" s="28"/>
      <c r="I15" s="29"/>
      <c r="J15" s="30"/>
      <c r="K15" s="332"/>
      <c r="L15" s="6"/>
    </row>
    <row r="16" spans="1:15" ht="30.75" customHeight="1" x14ac:dyDescent="0.15">
      <c r="A16" s="31"/>
      <c r="B16" s="32"/>
      <c r="C16" s="31"/>
      <c r="D16" s="32"/>
      <c r="E16" s="33"/>
      <c r="F16" s="41"/>
      <c r="G16" s="35"/>
      <c r="H16" s="36"/>
      <c r="I16" s="37"/>
      <c r="J16" s="38"/>
      <c r="K16" s="32"/>
      <c r="L16" s="6"/>
    </row>
    <row r="17" spans="1:12" ht="30.75" customHeight="1" x14ac:dyDescent="0.15">
      <c r="A17" s="31"/>
      <c r="B17" s="32"/>
      <c r="C17" s="31"/>
      <c r="D17" s="32"/>
      <c r="E17" s="33" t="s">
        <v>18</v>
      </c>
      <c r="F17" s="34"/>
      <c r="G17" s="35"/>
      <c r="H17" s="36"/>
      <c r="I17" s="37"/>
      <c r="J17" s="38"/>
      <c r="K17" s="32"/>
      <c r="L17" s="6"/>
    </row>
    <row r="18" spans="1:12" ht="30.75" customHeight="1" x14ac:dyDescent="0.15">
      <c r="A18" s="31"/>
      <c r="B18" s="32"/>
      <c r="C18" s="31"/>
      <c r="D18" s="32"/>
      <c r="E18" s="33"/>
      <c r="F18" s="34"/>
      <c r="G18" s="35"/>
      <c r="H18" s="36"/>
      <c r="I18" s="37"/>
      <c r="J18" s="38"/>
      <c r="K18" s="32"/>
      <c r="L18" s="6"/>
    </row>
    <row r="19" spans="1:12" ht="30.75" customHeight="1" x14ac:dyDescent="0.15">
      <c r="A19" s="31"/>
      <c r="B19" s="32"/>
      <c r="C19" s="31"/>
      <c r="D19" s="32"/>
      <c r="E19" s="39"/>
      <c r="F19" s="34"/>
      <c r="G19" s="35"/>
      <c r="H19" s="36"/>
      <c r="I19" s="37"/>
      <c r="J19" s="38"/>
      <c r="K19" s="32"/>
      <c r="L19" s="6"/>
    </row>
    <row r="20" spans="1:12" ht="30.75" customHeight="1" x14ac:dyDescent="0.15">
      <c r="A20" s="31"/>
      <c r="B20" s="32"/>
      <c r="C20" s="31"/>
      <c r="D20" s="32"/>
      <c r="E20" s="40"/>
      <c r="F20" s="41"/>
      <c r="G20" s="35"/>
      <c r="H20" s="36"/>
      <c r="I20" s="37"/>
      <c r="J20" s="38"/>
      <c r="K20" s="32"/>
      <c r="L20" s="6"/>
    </row>
    <row r="21" spans="1:12" ht="30.75" customHeight="1" x14ac:dyDescent="0.15">
      <c r="A21" s="31"/>
      <c r="B21" s="32"/>
      <c r="C21" s="31"/>
      <c r="D21" s="32"/>
      <c r="E21" s="33"/>
      <c r="F21" s="34"/>
      <c r="G21" s="35"/>
      <c r="H21" s="36"/>
      <c r="I21" s="37"/>
      <c r="J21" s="38"/>
      <c r="K21" s="32"/>
      <c r="L21" s="6"/>
    </row>
    <row r="22" spans="1:12" ht="30.75" customHeight="1" x14ac:dyDescent="0.15">
      <c r="A22" s="31"/>
      <c r="B22" s="32"/>
      <c r="C22" s="31"/>
      <c r="D22" s="32"/>
      <c r="E22" s="33"/>
      <c r="F22" s="34"/>
      <c r="G22" s="35"/>
      <c r="H22" s="36"/>
      <c r="I22" s="37"/>
      <c r="J22" s="38"/>
      <c r="K22" s="32"/>
      <c r="L22" s="6"/>
    </row>
    <row r="23" spans="1:12" ht="30.75" customHeight="1" x14ac:dyDescent="0.15">
      <c r="A23" s="31"/>
      <c r="B23" s="32"/>
      <c r="C23" s="31"/>
      <c r="D23" s="32"/>
      <c r="E23" s="40"/>
      <c r="F23" s="34"/>
      <c r="G23" s="35"/>
      <c r="H23" s="36"/>
      <c r="I23" s="37"/>
      <c r="J23" s="38"/>
      <c r="K23" s="32"/>
      <c r="L23" s="6"/>
    </row>
    <row r="24" spans="1:12" ht="30.75" customHeight="1" x14ac:dyDescent="0.15">
      <c r="A24" s="31"/>
      <c r="B24" s="32"/>
      <c r="C24" s="31"/>
      <c r="D24" s="32"/>
      <c r="E24" s="42"/>
      <c r="F24" s="34"/>
      <c r="G24" s="35"/>
      <c r="H24" s="36"/>
      <c r="I24" s="37"/>
      <c r="J24" s="38"/>
      <c r="K24" s="32"/>
      <c r="L24" s="6"/>
    </row>
    <row r="25" spans="1:12" ht="30.75" customHeight="1" x14ac:dyDescent="0.15">
      <c r="A25" s="31"/>
      <c r="B25" s="32"/>
      <c r="C25" s="31"/>
      <c r="D25" s="32"/>
      <c r="E25" s="40"/>
      <c r="F25" s="34"/>
      <c r="G25" s="35"/>
      <c r="H25" s="36"/>
      <c r="I25" s="37"/>
      <c r="J25" s="38"/>
      <c r="K25" s="32"/>
      <c r="L25" s="6"/>
    </row>
    <row r="26" spans="1:12" ht="30.75" customHeight="1" x14ac:dyDescent="0.15">
      <c r="A26" s="31"/>
      <c r="B26" s="32"/>
      <c r="C26" s="31"/>
      <c r="D26" s="32"/>
      <c r="E26" s="33"/>
      <c r="F26" s="34"/>
      <c r="G26" s="35"/>
      <c r="H26" s="36"/>
      <c r="I26" s="37"/>
      <c r="J26" s="38"/>
      <c r="K26" s="32"/>
      <c r="L26" s="6"/>
    </row>
    <row r="27" spans="1:12" ht="30.75" customHeight="1" x14ac:dyDescent="0.15">
      <c r="A27" s="31"/>
      <c r="B27" s="32"/>
      <c r="C27" s="31"/>
      <c r="D27" s="32"/>
      <c r="E27" s="33"/>
      <c r="F27" s="34"/>
      <c r="G27" s="35"/>
      <c r="H27" s="36"/>
      <c r="I27" s="37"/>
      <c r="J27" s="38"/>
      <c r="K27" s="32"/>
      <c r="L27" s="6"/>
    </row>
    <row r="28" spans="1:12" ht="30.75" customHeight="1" x14ac:dyDescent="0.15">
      <c r="A28" s="31"/>
      <c r="B28" s="32"/>
      <c r="C28" s="31"/>
      <c r="D28" s="32"/>
      <c r="E28" s="33"/>
      <c r="F28" s="34"/>
      <c r="G28" s="35"/>
      <c r="H28" s="36"/>
      <c r="I28" s="37"/>
      <c r="J28" s="38"/>
      <c r="K28" s="32"/>
      <c r="L28" s="6"/>
    </row>
    <row r="29" spans="1:12" ht="30.75" customHeight="1" x14ac:dyDescent="0.15">
      <c r="A29" s="31"/>
      <c r="B29" s="32"/>
      <c r="C29" s="31"/>
      <c r="D29" s="32"/>
      <c r="E29" s="33"/>
      <c r="F29" s="34"/>
      <c r="G29" s="35"/>
      <c r="H29" s="36"/>
      <c r="I29" s="37"/>
      <c r="J29" s="38"/>
      <c r="K29" s="32"/>
      <c r="L29" s="6"/>
    </row>
    <row r="30" spans="1:12" ht="30.75" customHeight="1" x14ac:dyDescent="0.15">
      <c r="A30" s="31"/>
      <c r="B30" s="32"/>
      <c r="C30" s="31"/>
      <c r="D30" s="32"/>
      <c r="E30" s="42"/>
      <c r="F30" s="34"/>
      <c r="G30" s="35"/>
      <c r="H30" s="36"/>
      <c r="I30" s="37"/>
      <c r="J30" s="38"/>
      <c r="K30" s="32"/>
      <c r="L30" s="6"/>
    </row>
    <row r="31" spans="1:12" ht="30.75" customHeight="1" x14ac:dyDescent="0.15">
      <c r="A31" s="31"/>
      <c r="B31" s="32"/>
      <c r="C31" s="31"/>
      <c r="D31" s="32"/>
      <c r="E31" s="42"/>
      <c r="F31" s="34"/>
      <c r="G31" s="35"/>
      <c r="H31" s="36"/>
      <c r="I31" s="37"/>
      <c r="J31" s="38"/>
      <c r="K31" s="32"/>
      <c r="L31" s="6"/>
    </row>
    <row r="32" spans="1:12" ht="30.75" customHeight="1" x14ac:dyDescent="0.15">
      <c r="A32" s="31"/>
      <c r="B32" s="32"/>
      <c r="C32" s="31"/>
      <c r="D32" s="32"/>
      <c r="E32" s="42"/>
      <c r="F32" s="34"/>
      <c r="G32" s="35"/>
      <c r="H32" s="36"/>
      <c r="I32" s="37"/>
      <c r="J32" s="38"/>
      <c r="K32" s="32"/>
      <c r="L32" s="6"/>
    </row>
    <row r="33" spans="1:12" ht="30.75" customHeight="1" x14ac:dyDescent="0.15">
      <c r="A33" s="31"/>
      <c r="B33" s="32"/>
      <c r="C33" s="31"/>
      <c r="D33" s="32"/>
      <c r="E33" s="42"/>
      <c r="F33" s="34"/>
      <c r="G33" s="35"/>
      <c r="H33" s="36"/>
      <c r="I33" s="37"/>
      <c r="J33" s="38"/>
      <c r="K33" s="32"/>
      <c r="L33" s="6"/>
    </row>
    <row r="34" spans="1:12" ht="30.75" customHeight="1" x14ac:dyDescent="0.15">
      <c r="A34" s="43"/>
      <c r="B34" s="44"/>
      <c r="C34" s="43"/>
      <c r="D34" s="44"/>
      <c r="E34" s="45"/>
      <c r="F34" s="46"/>
      <c r="G34" s="47"/>
      <c r="H34" s="48"/>
      <c r="I34" s="49"/>
      <c r="J34" s="50"/>
      <c r="K34" s="44"/>
      <c r="L34" s="6"/>
    </row>
    <row r="35" spans="1:12" ht="30.75" customHeight="1" thickBot="1" x14ac:dyDescent="0.2">
      <c r="A35" s="51"/>
      <c r="B35" s="52"/>
      <c r="C35" s="51"/>
      <c r="D35" s="52"/>
      <c r="E35" s="53"/>
      <c r="F35" s="54"/>
      <c r="G35" s="55"/>
      <c r="H35" s="56"/>
      <c r="I35" s="57"/>
      <c r="J35" s="58"/>
      <c r="K35" s="52"/>
      <c r="L35" s="6"/>
    </row>
    <row r="36" spans="1:12" ht="30.75" customHeight="1" x14ac:dyDescent="0.15">
      <c r="A36" s="22"/>
      <c r="B36" s="24"/>
      <c r="C36" s="22"/>
      <c r="D36" s="24"/>
      <c r="E36" s="40" t="s">
        <v>7</v>
      </c>
      <c r="F36" s="59"/>
      <c r="G36" s="27"/>
      <c r="H36" s="28"/>
      <c r="I36" s="29"/>
      <c r="J36" s="30"/>
      <c r="K36" s="24"/>
      <c r="L36" s="6"/>
    </row>
    <row r="37" spans="1:12" ht="30.75" customHeight="1" x14ac:dyDescent="0.15">
      <c r="A37" s="31"/>
      <c r="B37" s="32"/>
      <c r="C37" s="31"/>
      <c r="D37" s="32"/>
      <c r="E37" s="42" t="s">
        <v>8</v>
      </c>
      <c r="F37" s="34"/>
      <c r="G37" s="35"/>
      <c r="H37" s="36"/>
      <c r="I37" s="37"/>
      <c r="J37" s="38"/>
      <c r="K37" s="32"/>
      <c r="L37" s="6"/>
    </row>
    <row r="38" spans="1:12" ht="30.75" customHeight="1" x14ac:dyDescent="0.15">
      <c r="A38" s="31"/>
      <c r="B38" s="32"/>
      <c r="C38" s="31"/>
      <c r="D38" s="32"/>
      <c r="E38" s="42" t="s">
        <v>9</v>
      </c>
      <c r="F38" s="34"/>
      <c r="G38" s="35"/>
      <c r="H38" s="36"/>
      <c r="I38" s="37"/>
      <c r="J38" s="38"/>
      <c r="K38" s="32"/>
      <c r="L38" s="6"/>
    </row>
    <row r="39" spans="1:12" ht="30.75" customHeight="1" thickBot="1" x14ac:dyDescent="0.2">
      <c r="A39" s="43"/>
      <c r="B39" s="44"/>
      <c r="C39" s="43"/>
      <c r="D39" s="44"/>
      <c r="E39" s="53" t="s">
        <v>10</v>
      </c>
      <c r="F39" s="46"/>
      <c r="G39" s="47"/>
      <c r="H39" s="48" t="s">
        <v>19</v>
      </c>
      <c r="I39" s="49"/>
      <c r="J39" s="50"/>
      <c r="K39" s="44"/>
      <c r="L39" s="6"/>
    </row>
    <row r="40" spans="1:12" ht="30.75" customHeight="1" thickBot="1" x14ac:dyDescent="0.2">
      <c r="A40" s="60"/>
      <c r="B40" s="61"/>
      <c r="C40" s="60"/>
      <c r="D40" s="61"/>
      <c r="E40" s="62" t="s">
        <v>11</v>
      </c>
      <c r="F40" s="63"/>
      <c r="G40" s="64"/>
      <c r="H40" s="65"/>
      <c r="I40" s="66"/>
      <c r="J40" s="67"/>
      <c r="K40" s="61"/>
      <c r="L40" s="6"/>
    </row>
    <row r="41" spans="1:12" ht="5.25" customHeight="1" x14ac:dyDescent="0.15">
      <c r="A41" s="75"/>
      <c r="B41" s="75"/>
      <c r="C41" s="75"/>
      <c r="D41" s="75"/>
      <c r="E41" s="75"/>
      <c r="F41" s="75"/>
      <c r="G41" s="75"/>
      <c r="H41" s="75"/>
      <c r="I41" s="76"/>
      <c r="J41" s="76"/>
      <c r="K41" s="75"/>
    </row>
    <row r="42" spans="1:12" s="2" customFormat="1" ht="50.25" customHeight="1" x14ac:dyDescent="0.15">
      <c r="A42" s="250" t="s">
        <v>21</v>
      </c>
      <c r="B42" s="250"/>
      <c r="C42" s="250"/>
      <c r="D42" s="250"/>
      <c r="E42" s="250"/>
      <c r="F42" s="250"/>
      <c r="G42" s="250"/>
      <c r="H42" s="250"/>
      <c r="I42" s="250"/>
      <c r="J42" s="250"/>
      <c r="K42" s="250"/>
      <c r="L42" s="7"/>
    </row>
    <row r="43" spans="1:12" s="2" customFormat="1" ht="21.75" customHeight="1" x14ac:dyDescent="0.2">
      <c r="A43" s="77" t="s">
        <v>16</v>
      </c>
      <c r="B43" s="77"/>
      <c r="C43" s="77"/>
      <c r="D43" s="77"/>
      <c r="E43" s="77"/>
      <c r="F43" s="77"/>
      <c r="G43" s="77"/>
      <c r="H43" s="77"/>
      <c r="I43" s="78"/>
      <c r="J43" s="79"/>
      <c r="K43" s="77"/>
    </row>
    <row r="44" spans="1:12" x14ac:dyDescent="0.15">
      <c r="F44" s="3"/>
      <c r="G44" s="3"/>
      <c r="H44" s="3"/>
      <c r="I44" s="9"/>
      <c r="J44" s="9"/>
    </row>
    <row r="45" spans="1:12" x14ac:dyDescent="0.15">
      <c r="E45" s="3"/>
      <c r="F45" s="3"/>
      <c r="G45" s="3"/>
      <c r="H45" s="3"/>
      <c r="I45" s="9"/>
      <c r="J45" s="9"/>
    </row>
    <row r="46" spans="1:12" x14ac:dyDescent="0.15">
      <c r="F46" s="4"/>
      <c r="G46" s="4"/>
    </row>
  </sheetData>
  <mergeCells count="17">
    <mergeCell ref="A10:D10"/>
    <mergeCell ref="A11:D11"/>
    <mergeCell ref="A42:K42"/>
    <mergeCell ref="A13:A14"/>
    <mergeCell ref="B13:B14"/>
    <mergeCell ref="K13:K14"/>
    <mergeCell ref="C13:C14"/>
    <mergeCell ref="D13:D14"/>
    <mergeCell ref="E13:E14"/>
    <mergeCell ref="F13:F14"/>
    <mergeCell ref="G13:J13"/>
    <mergeCell ref="A6:D6"/>
    <mergeCell ref="N2:O2"/>
    <mergeCell ref="A7:D7"/>
    <mergeCell ref="A9:B9"/>
    <mergeCell ref="C9:D9"/>
    <mergeCell ref="A4:K4"/>
  </mergeCells>
  <phoneticPr fontId="1"/>
  <pageMargins left="0.43307086614173229" right="0.23622047244094491" top="0.55118110236220474" bottom="0.55118110236220474"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view="pageBreakPreview" zoomScale="60" zoomScaleNormal="48" zoomScalePageLayoutView="70" workbookViewId="0">
      <selection activeCell="K8" sqref="K8"/>
    </sheetView>
  </sheetViews>
  <sheetFormatPr defaultRowHeight="13.5" x14ac:dyDescent="0.15"/>
  <cols>
    <col min="1" max="1" width="13.625" style="1" customWidth="1"/>
    <col min="2" max="2" width="10.25" style="1" customWidth="1"/>
    <col min="3" max="3" width="18.625" style="1" customWidth="1"/>
    <col min="4" max="4" width="16.125" style="1" customWidth="1"/>
    <col min="5" max="5" width="34.375" style="1" customWidth="1"/>
    <col min="6" max="6" width="42.875" style="1" customWidth="1"/>
    <col min="7" max="7" width="13.875" style="1" customWidth="1"/>
    <col min="8" max="8" width="7.625" style="1" customWidth="1"/>
    <col min="9" max="9" width="14" style="1" customWidth="1"/>
    <col min="10" max="10" width="18" style="1" customWidth="1"/>
    <col min="11" max="11" width="40.875" style="1" customWidth="1"/>
    <col min="12" max="12" width="0.875" style="1" customWidth="1"/>
    <col min="13" max="16384" width="9" style="1"/>
  </cols>
  <sheetData>
    <row r="1" spans="1:15" s="11" customFormat="1" ht="19.5" customHeight="1" x14ac:dyDescent="0.2">
      <c r="A1" s="17"/>
      <c r="K1" s="80" t="s">
        <v>22</v>
      </c>
      <c r="L1" s="68"/>
      <c r="N1" s="244"/>
      <c r="O1" s="244"/>
    </row>
    <row r="2" spans="1:15" s="11" customFormat="1" ht="5.25" customHeight="1" x14ac:dyDescent="0.15">
      <c r="A2" s="10"/>
      <c r="O2" s="12"/>
    </row>
    <row r="3" spans="1:15" s="11" customFormat="1" ht="27.75" customHeight="1" x14ac:dyDescent="0.15">
      <c r="A3" s="248" t="s">
        <v>72</v>
      </c>
      <c r="B3" s="248"/>
      <c r="C3" s="248"/>
      <c r="D3" s="248"/>
      <c r="E3" s="248"/>
      <c r="F3" s="248"/>
      <c r="G3" s="248"/>
      <c r="H3" s="248"/>
      <c r="I3" s="248"/>
      <c r="J3" s="248"/>
      <c r="K3" s="248"/>
      <c r="L3" s="15"/>
      <c r="M3" s="15"/>
      <c r="N3" s="15"/>
      <c r="O3" s="15"/>
    </row>
    <row r="4" spans="1:15" s="11" customFormat="1" ht="14.1" customHeight="1" x14ac:dyDescent="0.15">
      <c r="A4" s="69"/>
      <c r="B4" s="69"/>
      <c r="C4" s="69"/>
      <c r="D4" s="69"/>
      <c r="E4" s="69"/>
      <c r="F4" s="69"/>
      <c r="G4" s="69"/>
      <c r="H4" s="69"/>
      <c r="I4" s="69"/>
      <c r="J4" s="69"/>
      <c r="K4" s="69"/>
      <c r="L4" s="13"/>
      <c r="M4" s="13"/>
      <c r="N4" s="13"/>
      <c r="O4" s="13"/>
    </row>
    <row r="5" spans="1:15" s="11" customFormat="1" ht="20.100000000000001" customHeight="1" thickBot="1" x14ac:dyDescent="0.2">
      <c r="A5" s="243" t="s">
        <v>27</v>
      </c>
      <c r="B5" s="243"/>
      <c r="C5" s="243"/>
      <c r="D5" s="243"/>
      <c r="E5" s="69"/>
      <c r="F5" s="69"/>
      <c r="G5" s="69"/>
      <c r="H5" s="69"/>
      <c r="I5" s="69"/>
      <c r="J5" s="69"/>
      <c r="K5" s="69"/>
      <c r="L5" s="13"/>
      <c r="M5" s="13"/>
      <c r="N5" s="13"/>
      <c r="O5" s="13"/>
    </row>
    <row r="6" spans="1:15" s="11" customFormat="1" ht="21.75" customHeight="1" thickBot="1" x14ac:dyDescent="0.2">
      <c r="A6" s="245" t="s">
        <v>28</v>
      </c>
      <c r="B6" s="245"/>
      <c r="C6" s="245"/>
      <c r="D6" s="245"/>
      <c r="E6" s="69"/>
      <c r="F6" s="70"/>
      <c r="G6" s="71" t="s">
        <v>29</v>
      </c>
      <c r="H6" s="69"/>
      <c r="I6" s="72"/>
      <c r="J6" s="72"/>
      <c r="K6" s="72"/>
      <c r="L6" s="16"/>
      <c r="M6" s="16"/>
      <c r="N6" s="16"/>
      <c r="O6" s="16"/>
    </row>
    <row r="7" spans="1:15" s="11" customFormat="1" ht="21.75" customHeight="1" x14ac:dyDescent="0.15">
      <c r="A7" s="14"/>
      <c r="B7" s="14"/>
      <c r="C7" s="14"/>
      <c r="D7" s="14"/>
      <c r="E7" s="69"/>
      <c r="F7" s="70"/>
      <c r="G7" s="71" t="s">
        <v>30</v>
      </c>
      <c r="H7" s="69"/>
      <c r="I7" s="72"/>
      <c r="J7" s="72"/>
      <c r="K7" s="72"/>
      <c r="L7" s="16"/>
      <c r="M7" s="16"/>
      <c r="N7" s="16"/>
      <c r="O7" s="16"/>
    </row>
    <row r="8" spans="1:15" s="11" customFormat="1" ht="19.5" customHeight="1" thickBot="1" x14ac:dyDescent="0.2">
      <c r="A8" s="246" t="s">
        <v>87</v>
      </c>
      <c r="B8" s="246"/>
      <c r="C8" s="247"/>
      <c r="D8" s="247"/>
      <c r="E8" s="69"/>
      <c r="F8" s="70"/>
      <c r="G8" s="71"/>
      <c r="H8" s="69"/>
      <c r="I8" s="72"/>
      <c r="J8" s="72"/>
      <c r="K8" s="72"/>
      <c r="L8" s="16"/>
      <c r="M8" s="16"/>
      <c r="N8" s="16"/>
      <c r="O8" s="16"/>
    </row>
    <row r="9" spans="1:15" s="11" customFormat="1" ht="21.75" customHeight="1" x14ac:dyDescent="0.2">
      <c r="A9" s="262" t="s">
        <v>86</v>
      </c>
      <c r="B9" s="262"/>
      <c r="C9" s="262"/>
      <c r="D9" s="262"/>
      <c r="E9" s="70"/>
      <c r="F9" s="70"/>
      <c r="G9" s="73" t="s">
        <v>31</v>
      </c>
      <c r="H9" s="70"/>
      <c r="I9" s="72"/>
      <c r="J9" s="72"/>
      <c r="K9" s="72"/>
      <c r="L9" s="16"/>
      <c r="M9" s="16"/>
      <c r="N9" s="16"/>
      <c r="O9" s="16"/>
    </row>
    <row r="10" spans="1:15" ht="22.5" customHeight="1" x14ac:dyDescent="0.2">
      <c r="A10" s="263" t="s">
        <v>85</v>
      </c>
      <c r="B10" s="263"/>
      <c r="C10" s="263"/>
      <c r="D10" s="263"/>
      <c r="E10" s="6"/>
      <c r="F10" s="6"/>
      <c r="G10" s="73" t="s">
        <v>26</v>
      </c>
      <c r="H10" s="6"/>
      <c r="I10" s="6"/>
      <c r="J10" s="74"/>
      <c r="K10" s="6"/>
    </row>
    <row r="11" spans="1:15" ht="14.25" thickBot="1" x14ac:dyDescent="0.2"/>
    <row r="12" spans="1:15" ht="30" customHeight="1" x14ac:dyDescent="0.15">
      <c r="A12" s="270" t="s">
        <v>14</v>
      </c>
      <c r="B12" s="267" t="s">
        <v>32</v>
      </c>
      <c r="C12" s="270" t="s">
        <v>4</v>
      </c>
      <c r="D12" s="267" t="s">
        <v>13</v>
      </c>
      <c r="E12" s="272" t="s">
        <v>15</v>
      </c>
      <c r="F12" s="274" t="s">
        <v>12</v>
      </c>
      <c r="G12" s="264" t="s">
        <v>6</v>
      </c>
      <c r="H12" s="265"/>
      <c r="I12" s="265"/>
      <c r="J12" s="266"/>
      <c r="K12" s="267" t="s">
        <v>2</v>
      </c>
      <c r="L12" s="5"/>
    </row>
    <row r="13" spans="1:15" ht="30" customHeight="1" thickBot="1" x14ac:dyDescent="0.2">
      <c r="A13" s="271"/>
      <c r="B13" s="268"/>
      <c r="C13" s="271"/>
      <c r="D13" s="268"/>
      <c r="E13" s="273"/>
      <c r="F13" s="275"/>
      <c r="G13" s="81" t="s">
        <v>0</v>
      </c>
      <c r="H13" s="82" t="s">
        <v>5</v>
      </c>
      <c r="I13" s="83" t="s">
        <v>3</v>
      </c>
      <c r="J13" s="84" t="s">
        <v>1</v>
      </c>
      <c r="K13" s="268"/>
      <c r="L13" s="5"/>
    </row>
    <row r="14" spans="1:15" ht="30.75" customHeight="1" x14ac:dyDescent="0.15">
      <c r="A14" s="85"/>
      <c r="B14" s="86"/>
      <c r="C14" s="85"/>
      <c r="D14" s="86"/>
      <c r="E14" s="87"/>
      <c r="F14" s="88"/>
      <c r="G14" s="89"/>
      <c r="H14" s="90"/>
      <c r="I14" s="91"/>
      <c r="J14" s="86"/>
      <c r="K14" s="86"/>
      <c r="L14" s="6"/>
    </row>
    <row r="15" spans="1:15" ht="30.75" customHeight="1" x14ac:dyDescent="0.15">
      <c r="A15" s="92"/>
      <c r="B15" s="93"/>
      <c r="C15" s="92"/>
      <c r="D15" s="93"/>
      <c r="E15" s="94" t="s">
        <v>33</v>
      </c>
      <c r="F15" s="95"/>
      <c r="G15" s="96"/>
      <c r="H15" s="97"/>
      <c r="I15" s="98"/>
      <c r="J15" s="93"/>
      <c r="K15" s="93"/>
      <c r="L15" s="6"/>
    </row>
    <row r="16" spans="1:15" ht="30.75" customHeight="1" x14ac:dyDescent="0.15">
      <c r="A16" s="92"/>
      <c r="B16" s="93"/>
      <c r="C16" s="92"/>
      <c r="D16" s="93"/>
      <c r="E16" s="94"/>
      <c r="F16" s="95"/>
      <c r="G16" s="96"/>
      <c r="H16" s="97"/>
      <c r="I16" s="98"/>
      <c r="J16" s="93"/>
      <c r="K16" s="93"/>
      <c r="L16" s="6"/>
    </row>
    <row r="17" spans="1:12" ht="30.75" customHeight="1" x14ac:dyDescent="0.15">
      <c r="A17" s="92"/>
      <c r="B17" s="93"/>
      <c r="C17" s="92"/>
      <c r="D17" s="93"/>
      <c r="E17" s="94" t="s">
        <v>34</v>
      </c>
      <c r="F17" s="95"/>
      <c r="G17" s="96"/>
      <c r="H17" s="97"/>
      <c r="I17" s="98"/>
      <c r="J17" s="93"/>
      <c r="K17" s="93"/>
      <c r="L17" s="6"/>
    </row>
    <row r="18" spans="1:12" ht="30.75" customHeight="1" x14ac:dyDescent="0.15">
      <c r="A18" s="92"/>
      <c r="B18" s="93"/>
      <c r="C18" s="92"/>
      <c r="D18" s="93"/>
      <c r="E18" s="99"/>
      <c r="F18" s="95"/>
      <c r="G18" s="96"/>
      <c r="H18" s="97"/>
      <c r="I18" s="98"/>
      <c r="J18" s="93"/>
      <c r="K18" s="93"/>
      <c r="L18" s="6"/>
    </row>
    <row r="19" spans="1:12" ht="30.75" customHeight="1" x14ac:dyDescent="0.15">
      <c r="A19" s="92"/>
      <c r="B19" s="93"/>
      <c r="C19" s="92"/>
      <c r="D19" s="93"/>
      <c r="E19" s="99"/>
      <c r="F19" s="95"/>
      <c r="G19" s="96"/>
      <c r="H19" s="97"/>
      <c r="I19" s="98"/>
      <c r="J19" s="93"/>
      <c r="K19" s="93"/>
      <c r="L19" s="6"/>
    </row>
    <row r="20" spans="1:12" ht="30.75" customHeight="1" x14ac:dyDescent="0.15">
      <c r="A20" s="92"/>
      <c r="B20" s="93"/>
      <c r="C20" s="92"/>
      <c r="D20" s="93"/>
      <c r="E20" s="99"/>
      <c r="F20" s="95"/>
      <c r="G20" s="96"/>
      <c r="H20" s="97"/>
      <c r="I20" s="98"/>
      <c r="J20" s="93"/>
      <c r="K20" s="93"/>
      <c r="L20" s="6"/>
    </row>
    <row r="21" spans="1:12" ht="30.75" customHeight="1" x14ac:dyDescent="0.15">
      <c r="A21" s="92"/>
      <c r="B21" s="93"/>
      <c r="C21" s="92"/>
      <c r="D21" s="93"/>
      <c r="E21" s="99"/>
      <c r="F21" s="95"/>
      <c r="G21" s="96"/>
      <c r="H21" s="97"/>
      <c r="I21" s="98"/>
      <c r="J21" s="93"/>
      <c r="K21" s="93"/>
      <c r="L21" s="6"/>
    </row>
    <row r="22" spans="1:12" ht="30.75" customHeight="1" x14ac:dyDescent="0.15">
      <c r="A22" s="92"/>
      <c r="B22" s="93"/>
      <c r="C22" s="92"/>
      <c r="D22" s="93"/>
      <c r="E22" s="100"/>
      <c r="F22" s="95"/>
      <c r="G22" s="96"/>
      <c r="H22" s="97"/>
      <c r="I22" s="98"/>
      <c r="J22" s="93"/>
      <c r="K22" s="93"/>
      <c r="L22" s="6"/>
    </row>
    <row r="23" spans="1:12" ht="30.75" customHeight="1" x14ac:dyDescent="0.15">
      <c r="A23" s="92"/>
      <c r="B23" s="93"/>
      <c r="C23" s="92"/>
      <c r="D23" s="93"/>
      <c r="E23" s="99"/>
      <c r="F23" s="95"/>
      <c r="G23" s="96"/>
      <c r="H23" s="97"/>
      <c r="I23" s="98"/>
      <c r="J23" s="93"/>
      <c r="K23" s="93"/>
      <c r="L23" s="6"/>
    </row>
    <row r="24" spans="1:12" ht="30.75" customHeight="1" x14ac:dyDescent="0.15">
      <c r="A24" s="92"/>
      <c r="B24" s="93"/>
      <c r="C24" s="92"/>
      <c r="D24" s="93"/>
      <c r="E24" s="99"/>
      <c r="F24" s="95"/>
      <c r="G24" s="96"/>
      <c r="H24" s="97"/>
      <c r="I24" s="98"/>
      <c r="J24" s="93"/>
      <c r="K24" s="93"/>
      <c r="L24" s="6"/>
    </row>
    <row r="25" spans="1:12" ht="30.75" customHeight="1" thickBot="1" x14ac:dyDescent="0.2">
      <c r="A25" s="101"/>
      <c r="B25" s="102"/>
      <c r="C25" s="101"/>
      <c r="D25" s="102"/>
      <c r="E25" s="103"/>
      <c r="F25" s="104"/>
      <c r="G25" s="105"/>
      <c r="H25" s="106"/>
      <c r="I25" s="107"/>
      <c r="J25" s="102"/>
      <c r="K25" s="102"/>
      <c r="L25" s="6"/>
    </row>
    <row r="26" spans="1:12" ht="30.75" customHeight="1" x14ac:dyDescent="0.15">
      <c r="A26" s="85"/>
      <c r="B26" s="86"/>
      <c r="C26" s="85"/>
      <c r="D26" s="86"/>
      <c r="E26" s="100" t="s">
        <v>7</v>
      </c>
      <c r="F26" s="88"/>
      <c r="G26" s="89"/>
      <c r="H26" s="90"/>
      <c r="I26" s="91"/>
      <c r="J26" s="86"/>
      <c r="K26" s="86"/>
      <c r="L26" s="6"/>
    </row>
    <row r="27" spans="1:12" ht="30.75" customHeight="1" x14ac:dyDescent="0.15">
      <c r="A27" s="92"/>
      <c r="B27" s="93"/>
      <c r="C27" s="92"/>
      <c r="D27" s="93"/>
      <c r="E27" s="99" t="s">
        <v>8</v>
      </c>
      <c r="F27" s="95"/>
      <c r="G27" s="96"/>
      <c r="H27" s="97"/>
      <c r="I27" s="98"/>
      <c r="J27" s="93"/>
      <c r="K27" s="93"/>
      <c r="L27" s="6"/>
    </row>
    <row r="28" spans="1:12" ht="30.75" customHeight="1" x14ac:dyDescent="0.15">
      <c r="A28" s="92"/>
      <c r="B28" s="93"/>
      <c r="C28" s="92"/>
      <c r="D28" s="93"/>
      <c r="E28" s="99" t="s">
        <v>9</v>
      </c>
      <c r="F28" s="95"/>
      <c r="G28" s="96"/>
      <c r="H28" s="97"/>
      <c r="I28" s="98"/>
      <c r="J28" s="93"/>
      <c r="K28" s="93"/>
      <c r="L28" s="6"/>
    </row>
    <row r="29" spans="1:12" ht="30.75" customHeight="1" thickBot="1" x14ac:dyDescent="0.2">
      <c r="A29" s="108"/>
      <c r="B29" s="109"/>
      <c r="C29" s="108"/>
      <c r="D29" s="109"/>
      <c r="E29" s="103" t="s">
        <v>10</v>
      </c>
      <c r="F29" s="110"/>
      <c r="G29" s="111"/>
      <c r="H29" s="112"/>
      <c r="I29" s="113"/>
      <c r="J29" s="109"/>
      <c r="K29" s="109"/>
      <c r="L29" s="6"/>
    </row>
    <row r="30" spans="1:12" ht="30.75" customHeight="1" thickBot="1" x14ac:dyDescent="0.2">
      <c r="A30" s="114"/>
      <c r="B30" s="115"/>
      <c r="C30" s="114"/>
      <c r="D30" s="115"/>
      <c r="E30" s="116" t="s">
        <v>11</v>
      </c>
      <c r="F30" s="117"/>
      <c r="G30" s="118"/>
      <c r="H30" s="119"/>
      <c r="I30" s="120"/>
      <c r="J30" s="115"/>
      <c r="K30" s="115"/>
      <c r="L30" s="6"/>
    </row>
    <row r="31" spans="1:12" ht="10.5" customHeight="1" x14ac:dyDescent="0.15"/>
    <row r="32" spans="1:12" s="2" customFormat="1" ht="45.75" customHeight="1" x14ac:dyDescent="0.15">
      <c r="A32" s="269" t="s">
        <v>35</v>
      </c>
      <c r="B32" s="269"/>
      <c r="C32" s="269"/>
      <c r="D32" s="269"/>
      <c r="E32" s="269"/>
      <c r="F32" s="269"/>
      <c r="G32" s="269"/>
      <c r="H32" s="269"/>
      <c r="I32" s="269"/>
      <c r="J32" s="269"/>
      <c r="K32" s="269"/>
      <c r="L32" s="7"/>
    </row>
    <row r="33" spans="1:10" s="2" customFormat="1" ht="21.75" customHeight="1" x14ac:dyDescent="0.2">
      <c r="A33" s="2" t="s">
        <v>16</v>
      </c>
      <c r="J33" s="121"/>
    </row>
    <row r="34" spans="1:10" x14ac:dyDescent="0.15">
      <c r="F34" s="3"/>
      <c r="G34" s="3"/>
      <c r="H34" s="3"/>
      <c r="I34" s="3"/>
      <c r="J34" s="3"/>
    </row>
    <row r="35" spans="1:10" x14ac:dyDescent="0.15">
      <c r="E35" s="3"/>
      <c r="F35" s="3"/>
      <c r="G35" s="3"/>
      <c r="H35" s="3"/>
      <c r="I35" s="3"/>
      <c r="J35" s="3"/>
    </row>
    <row r="36" spans="1:10" x14ac:dyDescent="0.15">
      <c r="F36" s="4"/>
      <c r="G36" s="4"/>
    </row>
  </sheetData>
  <mergeCells count="17">
    <mergeCell ref="A9:D9"/>
    <mergeCell ref="A10:D10"/>
    <mergeCell ref="G12:J12"/>
    <mergeCell ref="K12:K13"/>
    <mergeCell ref="A32:K32"/>
    <mergeCell ref="A12:A13"/>
    <mergeCell ref="B12:B13"/>
    <mergeCell ref="C12:C13"/>
    <mergeCell ref="D12:D13"/>
    <mergeCell ref="E12:E13"/>
    <mergeCell ref="F12:F13"/>
    <mergeCell ref="N1:O1"/>
    <mergeCell ref="A3:K3"/>
    <mergeCell ref="A5:D5"/>
    <mergeCell ref="A6:D6"/>
    <mergeCell ref="A8:B8"/>
    <mergeCell ref="C8:D8"/>
  </mergeCells>
  <phoneticPr fontId="1"/>
  <pageMargins left="0.43307086614173229" right="0.23622047244094491"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view="pageBreakPreview" zoomScale="70" zoomScaleNormal="48" zoomScaleSheetLayoutView="70" zoomScalePageLayoutView="70" workbookViewId="0">
      <selection activeCell="F33" sqref="F33"/>
    </sheetView>
  </sheetViews>
  <sheetFormatPr defaultRowHeight="13.5" x14ac:dyDescent="0.15"/>
  <cols>
    <col min="1" max="1" width="13.625" style="1" customWidth="1"/>
    <col min="2" max="2" width="8.375" style="1" customWidth="1"/>
    <col min="3" max="3" width="8.625" style="1" customWidth="1"/>
    <col min="4" max="4" width="7.25" style="1" customWidth="1"/>
    <col min="5" max="5" width="15.25" style="1" customWidth="1"/>
    <col min="6" max="6" width="35.125" style="1" customWidth="1"/>
    <col min="7" max="7" width="6.375" style="1" customWidth="1"/>
    <col min="8" max="8" width="6" style="1" customWidth="1"/>
    <col min="9" max="9" width="9" style="8" customWidth="1"/>
    <col min="10" max="10" width="11.875" style="8" customWidth="1"/>
    <col min="11" max="11" width="16.75" style="1" customWidth="1"/>
    <col min="12" max="12" width="5.125" style="1" customWidth="1"/>
    <col min="13" max="16384" width="9" style="1"/>
  </cols>
  <sheetData>
    <row r="1" spans="1:15" ht="10.5" customHeight="1" x14ac:dyDescent="0.15"/>
    <row r="2" spans="1:15" s="11" customFormat="1" ht="19.5" customHeight="1" x14ac:dyDescent="0.2">
      <c r="A2" s="17"/>
      <c r="K2" s="123" t="s">
        <v>39</v>
      </c>
      <c r="L2" s="68"/>
      <c r="N2" s="244"/>
      <c r="O2" s="244"/>
    </row>
    <row r="3" spans="1:15" s="11" customFormat="1" ht="5.25" customHeight="1" x14ac:dyDescent="0.15">
      <c r="A3" s="10"/>
      <c r="O3" s="12"/>
    </row>
    <row r="4" spans="1:15" s="11" customFormat="1" ht="27.75" customHeight="1" x14ac:dyDescent="0.15">
      <c r="A4" s="248" t="s">
        <v>71</v>
      </c>
      <c r="B4" s="248"/>
      <c r="C4" s="248"/>
      <c r="D4" s="248"/>
      <c r="E4" s="248"/>
      <c r="F4" s="248"/>
      <c r="G4" s="248"/>
      <c r="H4" s="248"/>
      <c r="I4" s="248"/>
      <c r="J4" s="248"/>
      <c r="K4" s="248"/>
      <c r="L4" s="15"/>
      <c r="M4" s="15"/>
      <c r="N4" s="15"/>
      <c r="O4" s="15"/>
    </row>
    <row r="5" spans="1:15" s="11" customFormat="1" ht="14.1" customHeight="1" x14ac:dyDescent="0.15">
      <c r="A5" s="69"/>
      <c r="B5" s="69"/>
      <c r="C5" s="69"/>
      <c r="D5" s="69"/>
      <c r="E5" s="69"/>
      <c r="F5" s="69"/>
      <c r="G5" s="69"/>
      <c r="H5" s="69"/>
      <c r="I5" s="69"/>
      <c r="J5" s="69"/>
      <c r="K5" s="69"/>
      <c r="L5" s="13"/>
      <c r="M5" s="13"/>
      <c r="N5" s="13"/>
      <c r="O5" s="13"/>
    </row>
    <row r="6" spans="1:15" s="11" customFormat="1" ht="20.100000000000001" customHeight="1" thickBot="1" x14ac:dyDescent="0.2">
      <c r="A6" s="243" t="s">
        <v>36</v>
      </c>
      <c r="B6" s="243"/>
      <c r="C6" s="243"/>
      <c r="D6" s="243"/>
      <c r="E6" s="69"/>
      <c r="F6" s="69"/>
      <c r="G6" s="69"/>
      <c r="H6" s="69"/>
      <c r="I6" s="69"/>
      <c r="J6" s="69"/>
      <c r="K6" s="69"/>
      <c r="L6" s="13"/>
      <c r="M6" s="13"/>
      <c r="N6" s="13"/>
      <c r="O6" s="13"/>
    </row>
    <row r="7" spans="1:15" s="11" customFormat="1" ht="21.75" customHeight="1" thickBot="1" x14ac:dyDescent="0.2">
      <c r="A7" s="245" t="s">
        <v>75</v>
      </c>
      <c r="B7" s="245"/>
      <c r="C7" s="245"/>
      <c r="D7" s="245"/>
      <c r="E7" s="69"/>
      <c r="F7" s="70"/>
      <c r="G7" s="276" t="s">
        <v>37</v>
      </c>
      <c r="H7" s="276"/>
      <c r="I7" s="276"/>
      <c r="J7" s="276"/>
      <c r="K7" s="276"/>
      <c r="L7" s="16"/>
      <c r="M7" s="16"/>
      <c r="N7" s="16"/>
      <c r="O7" s="16"/>
    </row>
    <row r="8" spans="1:15" s="11" customFormat="1" ht="21.75" customHeight="1" x14ac:dyDescent="0.15">
      <c r="A8" s="14"/>
      <c r="B8" s="14"/>
      <c r="C8" s="14"/>
      <c r="D8" s="14"/>
      <c r="E8" s="69"/>
      <c r="F8" s="70"/>
      <c r="G8" s="71" t="s">
        <v>38</v>
      </c>
      <c r="H8" s="69"/>
      <c r="I8" s="72"/>
      <c r="J8" s="72"/>
      <c r="K8" s="72"/>
      <c r="L8" s="16"/>
      <c r="M8" s="16"/>
      <c r="N8" s="16"/>
      <c r="O8" s="16"/>
    </row>
    <row r="9" spans="1:15" s="11" customFormat="1" ht="19.5" customHeight="1" thickBot="1" x14ac:dyDescent="0.2">
      <c r="A9" s="246" t="s">
        <v>55</v>
      </c>
      <c r="B9" s="246"/>
      <c r="C9" s="14"/>
      <c r="D9" s="14"/>
      <c r="E9" s="69"/>
      <c r="F9" s="70"/>
      <c r="G9" s="71"/>
      <c r="H9" s="69"/>
      <c r="I9" s="72"/>
      <c r="J9" s="72"/>
      <c r="K9" s="72"/>
      <c r="L9" s="16"/>
      <c r="M9" s="16"/>
      <c r="N9" s="16"/>
      <c r="O9" s="16"/>
    </row>
    <row r="10" spans="1:15" s="11" customFormat="1" ht="21.75" customHeight="1" x14ac:dyDescent="0.2">
      <c r="A10" s="262" t="s">
        <v>83</v>
      </c>
      <c r="B10" s="262"/>
      <c r="C10" s="262"/>
      <c r="D10" s="262"/>
      <c r="E10" s="70"/>
      <c r="F10" s="70"/>
      <c r="G10" s="73" t="s">
        <v>41</v>
      </c>
      <c r="H10" s="70"/>
      <c r="I10" s="72"/>
      <c r="J10" s="72"/>
      <c r="K10" s="72"/>
      <c r="L10" s="16"/>
      <c r="M10" s="16"/>
      <c r="N10" s="16"/>
      <c r="O10" s="16"/>
    </row>
    <row r="11" spans="1:15" ht="17.25" x14ac:dyDescent="0.2">
      <c r="A11" s="277" t="s">
        <v>84</v>
      </c>
      <c r="B11" s="277"/>
      <c r="C11" s="277"/>
      <c r="D11" s="277"/>
      <c r="E11" s="6"/>
      <c r="F11" s="6"/>
      <c r="G11" s="73" t="s">
        <v>40</v>
      </c>
      <c r="H11" s="6"/>
      <c r="I11" s="6"/>
      <c r="J11" s="74"/>
      <c r="K11" s="6"/>
    </row>
    <row r="12" spans="1:15" ht="14.25" thickBot="1" x14ac:dyDescent="0.2">
      <c r="A12" s="6"/>
      <c r="B12" s="6"/>
      <c r="C12" s="6"/>
      <c r="D12" s="6"/>
      <c r="E12" s="6"/>
      <c r="F12" s="6"/>
      <c r="G12" s="6"/>
      <c r="H12" s="6"/>
      <c r="I12" s="74"/>
      <c r="J12" s="74"/>
      <c r="K12" s="6"/>
    </row>
    <row r="13" spans="1:15" ht="30" customHeight="1" x14ac:dyDescent="0.15">
      <c r="A13" s="257" t="s">
        <v>14</v>
      </c>
      <c r="B13" s="253" t="s">
        <v>20</v>
      </c>
      <c r="C13" s="257" t="s">
        <v>52</v>
      </c>
      <c r="D13" s="253" t="s">
        <v>13</v>
      </c>
      <c r="E13" s="251" t="s">
        <v>42</v>
      </c>
      <c r="F13" s="255" t="s">
        <v>12</v>
      </c>
      <c r="G13" s="259" t="s">
        <v>6</v>
      </c>
      <c r="H13" s="260"/>
      <c r="I13" s="260"/>
      <c r="J13" s="261"/>
      <c r="K13" s="253" t="s">
        <v>2</v>
      </c>
      <c r="L13" s="5"/>
    </row>
    <row r="14" spans="1:15" ht="30" customHeight="1" thickBot="1" x14ac:dyDescent="0.2">
      <c r="A14" s="258"/>
      <c r="B14" s="254"/>
      <c r="C14" s="258"/>
      <c r="D14" s="254"/>
      <c r="E14" s="252"/>
      <c r="F14" s="256"/>
      <c r="G14" s="18" t="s">
        <v>0</v>
      </c>
      <c r="H14" s="19" t="s">
        <v>5</v>
      </c>
      <c r="I14" s="20" t="s">
        <v>3</v>
      </c>
      <c r="J14" s="21" t="s">
        <v>1</v>
      </c>
      <c r="K14" s="254"/>
      <c r="L14" s="5"/>
    </row>
    <row r="15" spans="1:15" ht="30.75" customHeight="1" x14ac:dyDescent="0.15">
      <c r="A15" s="164" t="s">
        <v>43</v>
      </c>
      <c r="B15" s="133" t="s">
        <v>80</v>
      </c>
      <c r="C15" s="134" t="s">
        <v>79</v>
      </c>
      <c r="D15" s="133" t="s">
        <v>44</v>
      </c>
      <c r="E15" s="135" t="s">
        <v>17</v>
      </c>
      <c r="F15" s="136" t="s">
        <v>132</v>
      </c>
      <c r="G15" s="137">
        <v>1</v>
      </c>
      <c r="H15" s="138" t="s">
        <v>69</v>
      </c>
      <c r="I15" s="139" t="s">
        <v>48</v>
      </c>
      <c r="J15" s="140" t="s">
        <v>54</v>
      </c>
      <c r="K15" s="175" t="s">
        <v>133</v>
      </c>
      <c r="L15" s="6"/>
    </row>
    <row r="16" spans="1:15" ht="30.75" customHeight="1" x14ac:dyDescent="0.15">
      <c r="A16" s="165"/>
      <c r="B16" s="141"/>
      <c r="C16" s="142"/>
      <c r="D16" s="141"/>
      <c r="E16" s="143"/>
      <c r="F16" s="144" t="s">
        <v>46</v>
      </c>
      <c r="G16" s="145">
        <v>2</v>
      </c>
      <c r="H16" s="146" t="s">
        <v>47</v>
      </c>
      <c r="I16" s="147" t="s">
        <v>48</v>
      </c>
      <c r="J16" s="148" t="s">
        <v>53</v>
      </c>
      <c r="K16" s="166"/>
      <c r="L16" s="6"/>
    </row>
    <row r="17" spans="1:15" ht="30.75" customHeight="1" x14ac:dyDescent="0.15">
      <c r="A17" s="165"/>
      <c r="B17" s="141"/>
      <c r="C17" s="142"/>
      <c r="D17" s="141"/>
      <c r="E17" s="143"/>
      <c r="F17" s="149" t="s">
        <v>51</v>
      </c>
      <c r="G17" s="145">
        <v>2</v>
      </c>
      <c r="H17" s="146" t="s">
        <v>47</v>
      </c>
      <c r="I17" s="147" t="s">
        <v>48</v>
      </c>
      <c r="J17" s="148" t="s">
        <v>53</v>
      </c>
      <c r="K17" s="166"/>
      <c r="L17" s="6"/>
      <c r="O17" s="163"/>
    </row>
    <row r="18" spans="1:15" ht="30.75" customHeight="1" x14ac:dyDescent="0.15">
      <c r="A18" s="165"/>
      <c r="B18" s="141"/>
      <c r="C18" s="142"/>
      <c r="D18" s="141"/>
      <c r="E18" s="143" t="s">
        <v>49</v>
      </c>
      <c r="F18" s="149" t="s">
        <v>63</v>
      </c>
      <c r="G18" s="145"/>
      <c r="H18" s="146"/>
      <c r="I18" s="147"/>
      <c r="J18" s="148" t="s">
        <v>53</v>
      </c>
      <c r="K18" s="166"/>
      <c r="L18" s="6"/>
    </row>
    <row r="19" spans="1:15" ht="30.75" customHeight="1" x14ac:dyDescent="0.15">
      <c r="A19" s="165"/>
      <c r="B19" s="141"/>
      <c r="C19" s="142"/>
      <c r="D19" s="141"/>
      <c r="E19" s="150"/>
      <c r="F19" s="149" t="s">
        <v>50</v>
      </c>
      <c r="G19" s="145"/>
      <c r="H19" s="146"/>
      <c r="I19" s="147"/>
      <c r="J19" s="148" t="s">
        <v>53</v>
      </c>
      <c r="K19" s="166"/>
      <c r="L19" s="6"/>
    </row>
    <row r="20" spans="1:15" ht="30.75" customHeight="1" x14ac:dyDescent="0.15">
      <c r="A20" s="165"/>
      <c r="B20" s="141"/>
      <c r="C20" s="142"/>
      <c r="D20" s="141"/>
      <c r="E20" s="151"/>
      <c r="F20" s="144"/>
      <c r="G20" s="145"/>
      <c r="H20" s="146"/>
      <c r="I20" s="147"/>
      <c r="J20" s="152"/>
      <c r="K20" s="166"/>
      <c r="L20" s="6"/>
    </row>
    <row r="21" spans="1:15" ht="30.75" customHeight="1" x14ac:dyDescent="0.15">
      <c r="A21" s="165" t="s">
        <v>76</v>
      </c>
      <c r="B21" s="141" t="s">
        <v>81</v>
      </c>
      <c r="C21" s="142" t="s">
        <v>79</v>
      </c>
      <c r="D21" s="141" t="s">
        <v>77</v>
      </c>
      <c r="E21" s="143" t="s">
        <v>45</v>
      </c>
      <c r="F21" s="149" t="s">
        <v>78</v>
      </c>
      <c r="G21" s="145"/>
      <c r="H21" s="146"/>
      <c r="I21" s="147"/>
      <c r="J21" s="152" t="s">
        <v>53</v>
      </c>
      <c r="K21" s="166"/>
      <c r="L21" s="6"/>
    </row>
    <row r="22" spans="1:15" ht="30.75" customHeight="1" x14ac:dyDescent="0.15">
      <c r="A22" s="165"/>
      <c r="B22" s="141"/>
      <c r="C22" s="142"/>
      <c r="D22" s="141"/>
      <c r="E22" s="151"/>
      <c r="F22" s="149" t="s">
        <v>50</v>
      </c>
      <c r="G22" s="145"/>
      <c r="H22" s="146"/>
      <c r="I22" s="147"/>
      <c r="J22" s="152" t="s">
        <v>53</v>
      </c>
      <c r="K22" s="166"/>
      <c r="L22" s="6"/>
    </row>
    <row r="23" spans="1:15" ht="30.75" customHeight="1" x14ac:dyDescent="0.15">
      <c r="A23" s="165"/>
      <c r="B23" s="141"/>
      <c r="C23" s="142"/>
      <c r="D23" s="141"/>
      <c r="E23" s="143"/>
      <c r="F23" s="149"/>
      <c r="G23" s="145"/>
      <c r="H23" s="146"/>
      <c r="I23" s="147"/>
      <c r="J23" s="152"/>
      <c r="K23" s="166"/>
      <c r="L23" s="6"/>
    </row>
    <row r="24" spans="1:15" ht="30.75" customHeight="1" x14ac:dyDescent="0.15">
      <c r="A24" s="165" t="s">
        <v>57</v>
      </c>
      <c r="B24" s="141" t="s">
        <v>82</v>
      </c>
      <c r="C24" s="142" t="s">
        <v>58</v>
      </c>
      <c r="D24" s="141" t="s">
        <v>59</v>
      </c>
      <c r="E24" s="143" t="s">
        <v>17</v>
      </c>
      <c r="F24" s="149" t="s">
        <v>60</v>
      </c>
      <c r="G24" s="145">
        <v>1</v>
      </c>
      <c r="H24" s="146" t="s">
        <v>64</v>
      </c>
      <c r="I24" s="147" t="s">
        <v>56</v>
      </c>
      <c r="J24" s="152" t="s">
        <v>53</v>
      </c>
      <c r="K24" s="173" t="s">
        <v>70</v>
      </c>
      <c r="L24" s="6"/>
    </row>
    <row r="25" spans="1:15" ht="30.75" customHeight="1" x14ac:dyDescent="0.15">
      <c r="A25" s="165"/>
      <c r="B25" s="141"/>
      <c r="C25" s="142"/>
      <c r="D25" s="141"/>
      <c r="E25" s="143" t="s">
        <v>45</v>
      </c>
      <c r="F25" s="149" t="s">
        <v>61</v>
      </c>
      <c r="G25" s="145"/>
      <c r="H25" s="146"/>
      <c r="I25" s="147"/>
      <c r="J25" s="152" t="s">
        <v>53</v>
      </c>
      <c r="K25" s="166"/>
      <c r="L25" s="6"/>
    </row>
    <row r="26" spans="1:15" ht="30.75" customHeight="1" x14ac:dyDescent="0.15">
      <c r="A26" s="165"/>
      <c r="B26" s="141"/>
      <c r="C26" s="142"/>
      <c r="D26" s="141"/>
      <c r="E26" s="143"/>
      <c r="F26" s="149" t="s">
        <v>73</v>
      </c>
      <c r="G26" s="145"/>
      <c r="H26" s="146"/>
      <c r="I26" s="147"/>
      <c r="J26" s="152" t="s">
        <v>53</v>
      </c>
      <c r="K26" s="174" t="s">
        <v>74</v>
      </c>
      <c r="L26" s="6"/>
    </row>
    <row r="27" spans="1:15" ht="30.75" customHeight="1" x14ac:dyDescent="0.15">
      <c r="A27" s="165"/>
      <c r="B27" s="141"/>
      <c r="C27" s="142"/>
      <c r="D27" s="141"/>
      <c r="E27" s="143"/>
      <c r="F27" s="149" t="s">
        <v>62</v>
      </c>
      <c r="G27" s="145"/>
      <c r="H27" s="146"/>
      <c r="I27" s="147"/>
      <c r="J27" s="152" t="s">
        <v>53</v>
      </c>
      <c r="K27" s="166"/>
      <c r="L27" s="6"/>
    </row>
    <row r="28" spans="1:15" ht="30.75" customHeight="1" x14ac:dyDescent="0.15">
      <c r="A28" s="165"/>
      <c r="B28" s="141"/>
      <c r="C28" s="142"/>
      <c r="D28" s="141"/>
      <c r="E28" s="143"/>
      <c r="F28" s="149" t="s">
        <v>63</v>
      </c>
      <c r="G28" s="145"/>
      <c r="H28" s="146"/>
      <c r="I28" s="147"/>
      <c r="J28" s="152" t="s">
        <v>53</v>
      </c>
      <c r="K28" s="166"/>
      <c r="L28" s="6"/>
    </row>
    <row r="29" spans="1:15" ht="30.75" customHeight="1" x14ac:dyDescent="0.15">
      <c r="A29" s="165"/>
      <c r="B29" s="141"/>
      <c r="C29" s="142"/>
      <c r="D29" s="141"/>
      <c r="E29" s="143"/>
      <c r="F29" s="149" t="s">
        <v>67</v>
      </c>
      <c r="G29" s="145"/>
      <c r="H29" s="146"/>
      <c r="I29" s="147"/>
      <c r="J29" s="152"/>
      <c r="K29" s="166" t="s">
        <v>68</v>
      </c>
      <c r="L29" s="6"/>
    </row>
    <row r="30" spans="1:15" ht="30.75" customHeight="1" x14ac:dyDescent="0.15">
      <c r="A30" s="167"/>
      <c r="B30" s="125"/>
      <c r="C30" s="126"/>
      <c r="D30" s="125"/>
      <c r="E30" s="42"/>
      <c r="F30" s="149" t="s">
        <v>7</v>
      </c>
      <c r="G30" s="145"/>
      <c r="H30" s="146"/>
      <c r="I30" s="147"/>
      <c r="J30" s="152" t="s">
        <v>53</v>
      </c>
      <c r="K30" s="32"/>
      <c r="L30" s="6"/>
    </row>
    <row r="31" spans="1:15" ht="30.75" customHeight="1" x14ac:dyDescent="0.15">
      <c r="A31" s="165"/>
      <c r="B31" s="141"/>
      <c r="C31" s="142"/>
      <c r="D31" s="141"/>
      <c r="E31" s="143"/>
      <c r="F31" s="149"/>
      <c r="G31" s="145"/>
      <c r="H31" s="146"/>
      <c r="I31" s="147"/>
      <c r="J31" s="152"/>
      <c r="K31" s="172"/>
      <c r="L31" s="6"/>
    </row>
    <row r="32" spans="1:15" ht="30.75" customHeight="1" x14ac:dyDescent="0.15">
      <c r="A32" s="165"/>
      <c r="B32" s="141"/>
      <c r="C32" s="142"/>
      <c r="D32" s="141"/>
      <c r="E32" s="143"/>
      <c r="F32" s="149"/>
      <c r="G32" s="145"/>
      <c r="H32" s="146"/>
      <c r="I32" s="147"/>
      <c r="J32" s="152"/>
      <c r="K32" s="166"/>
      <c r="L32" s="6"/>
    </row>
    <row r="33" spans="1:12" ht="30.75" customHeight="1" x14ac:dyDescent="0.15">
      <c r="A33" s="165"/>
      <c r="B33" s="141"/>
      <c r="C33" s="142"/>
      <c r="D33" s="141"/>
      <c r="E33" s="151"/>
      <c r="F33" s="149"/>
      <c r="G33" s="145"/>
      <c r="H33" s="146"/>
      <c r="I33" s="147"/>
      <c r="J33" s="152"/>
      <c r="K33" s="166"/>
      <c r="L33" s="6"/>
    </row>
    <row r="34" spans="1:12" ht="30.75" customHeight="1" thickBot="1" x14ac:dyDescent="0.2">
      <c r="A34" s="169"/>
      <c r="B34" s="129"/>
      <c r="C34" s="130"/>
      <c r="D34" s="129"/>
      <c r="E34" s="53"/>
      <c r="F34" s="54"/>
      <c r="G34" s="132"/>
      <c r="H34" s="131"/>
      <c r="I34" s="57"/>
      <c r="J34" s="58"/>
      <c r="K34" s="52"/>
      <c r="L34" s="6"/>
    </row>
    <row r="35" spans="1:12" ht="30.75" customHeight="1" x14ac:dyDescent="0.15">
      <c r="A35" s="170"/>
      <c r="B35" s="23"/>
      <c r="C35" s="124"/>
      <c r="D35" s="23"/>
      <c r="E35" s="40" t="s">
        <v>7</v>
      </c>
      <c r="F35" s="59"/>
      <c r="G35" s="153"/>
      <c r="H35" s="138"/>
      <c r="I35" s="139"/>
      <c r="J35" s="140" t="s">
        <v>53</v>
      </c>
      <c r="K35" s="24"/>
      <c r="L35" s="6"/>
    </row>
    <row r="36" spans="1:12" ht="30.75" customHeight="1" x14ac:dyDescent="0.15">
      <c r="A36" s="167"/>
      <c r="B36" s="125"/>
      <c r="C36" s="126"/>
      <c r="D36" s="125"/>
      <c r="E36" s="42" t="s">
        <v>8</v>
      </c>
      <c r="F36" s="34"/>
      <c r="G36" s="154"/>
      <c r="H36" s="146" t="s">
        <v>65</v>
      </c>
      <c r="I36" s="147"/>
      <c r="J36" s="152" t="s">
        <v>53</v>
      </c>
      <c r="K36" s="32"/>
      <c r="L36" s="6"/>
    </row>
    <row r="37" spans="1:12" ht="30.75" customHeight="1" x14ac:dyDescent="0.15">
      <c r="A37" s="167"/>
      <c r="B37" s="125"/>
      <c r="C37" s="126"/>
      <c r="D37" s="125"/>
      <c r="E37" s="42" t="s">
        <v>9</v>
      </c>
      <c r="F37" s="34"/>
      <c r="G37" s="154"/>
      <c r="H37" s="146"/>
      <c r="I37" s="147"/>
      <c r="J37" s="152" t="s">
        <v>53</v>
      </c>
      <c r="K37" s="32"/>
      <c r="L37" s="6"/>
    </row>
    <row r="38" spans="1:12" ht="30.75" customHeight="1" thickBot="1" x14ac:dyDescent="0.2">
      <c r="A38" s="168"/>
      <c r="B38" s="127"/>
      <c r="C38" s="128"/>
      <c r="D38" s="127"/>
      <c r="E38" s="53" t="s">
        <v>10</v>
      </c>
      <c r="F38" s="46"/>
      <c r="G38" s="155"/>
      <c r="H38" s="156" t="s">
        <v>66</v>
      </c>
      <c r="I38" s="157"/>
      <c r="J38" s="158" t="s">
        <v>53</v>
      </c>
      <c r="K38" s="44"/>
      <c r="L38" s="6"/>
    </row>
    <row r="39" spans="1:12" ht="30.75" customHeight="1" thickBot="1" x14ac:dyDescent="0.2">
      <c r="A39" s="171"/>
      <c r="B39" s="61"/>
      <c r="C39" s="60"/>
      <c r="D39" s="61"/>
      <c r="E39" s="62" t="s">
        <v>11</v>
      </c>
      <c r="F39" s="63"/>
      <c r="G39" s="159"/>
      <c r="H39" s="160"/>
      <c r="I39" s="161"/>
      <c r="J39" s="162" t="s">
        <v>53</v>
      </c>
      <c r="K39" s="61"/>
      <c r="L39" s="6"/>
    </row>
    <row r="40" spans="1:12" ht="5.25" customHeight="1" x14ac:dyDescent="0.15">
      <c r="A40" s="75"/>
      <c r="B40" s="75"/>
      <c r="C40" s="75"/>
      <c r="D40" s="75"/>
      <c r="E40" s="75"/>
      <c r="F40" s="75"/>
      <c r="G40" s="75"/>
      <c r="H40" s="75"/>
      <c r="I40" s="76"/>
      <c r="J40" s="76"/>
      <c r="K40" s="75"/>
    </row>
    <row r="41" spans="1:12" s="2" customFormat="1" ht="50.25" customHeight="1" x14ac:dyDescent="0.15">
      <c r="A41" s="250" t="s">
        <v>21</v>
      </c>
      <c r="B41" s="250"/>
      <c r="C41" s="250"/>
      <c r="D41" s="250"/>
      <c r="E41" s="250"/>
      <c r="F41" s="250"/>
      <c r="G41" s="250"/>
      <c r="H41" s="250"/>
      <c r="I41" s="250"/>
      <c r="J41" s="250"/>
      <c r="K41" s="250"/>
      <c r="L41" s="122"/>
    </row>
    <row r="42" spans="1:12" s="2" customFormat="1" ht="21.75" customHeight="1" x14ac:dyDescent="0.2">
      <c r="A42" s="77" t="s">
        <v>16</v>
      </c>
      <c r="B42" s="77"/>
      <c r="C42" s="77"/>
      <c r="D42" s="77"/>
      <c r="E42" s="77"/>
      <c r="F42" s="77"/>
      <c r="G42" s="77"/>
      <c r="H42" s="77"/>
      <c r="I42" s="78"/>
      <c r="J42" s="79"/>
      <c r="K42" s="77"/>
    </row>
    <row r="43" spans="1:12" x14ac:dyDescent="0.15">
      <c r="F43" s="3"/>
      <c r="G43" s="3"/>
      <c r="H43" s="3"/>
      <c r="I43" s="9"/>
      <c r="J43" s="9"/>
    </row>
    <row r="44" spans="1:12" x14ac:dyDescent="0.15">
      <c r="E44" s="3"/>
      <c r="F44" s="3"/>
      <c r="G44" s="3"/>
      <c r="H44" s="3"/>
      <c r="I44" s="9"/>
      <c r="J44" s="9"/>
    </row>
    <row r="45" spans="1:12" x14ac:dyDescent="0.15">
      <c r="F45" s="4"/>
      <c r="G45" s="4"/>
    </row>
  </sheetData>
  <mergeCells count="17">
    <mergeCell ref="A11:D11"/>
    <mergeCell ref="A10:D10"/>
    <mergeCell ref="G13:J13"/>
    <mergeCell ref="K13:K14"/>
    <mergeCell ref="A41:K41"/>
    <mergeCell ref="A13:A14"/>
    <mergeCell ref="B13:B14"/>
    <mergeCell ref="C13:C14"/>
    <mergeCell ref="D13:D14"/>
    <mergeCell ref="E13:E14"/>
    <mergeCell ref="F13:F14"/>
    <mergeCell ref="A9:B9"/>
    <mergeCell ref="N2:O2"/>
    <mergeCell ref="A4:K4"/>
    <mergeCell ref="A6:D6"/>
    <mergeCell ref="A7:D7"/>
    <mergeCell ref="G7:K7"/>
  </mergeCells>
  <phoneticPr fontId="1"/>
  <pageMargins left="0.43307086614173229" right="0.23622047244094491" top="0.55118110236220474" bottom="0.55118110236220474"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5"/>
  <sheetViews>
    <sheetView view="pageBreakPreview" zoomScaleNormal="100" zoomScaleSheetLayoutView="100" workbookViewId="0">
      <selection activeCell="P10" sqref="P10"/>
    </sheetView>
  </sheetViews>
  <sheetFormatPr defaultRowHeight="18.75" x14ac:dyDescent="0.15"/>
  <cols>
    <col min="1" max="2" width="9.75" style="177" customWidth="1"/>
    <col min="3" max="3" width="3.125" style="177" customWidth="1"/>
    <col min="4" max="4" width="3.125" style="178" customWidth="1"/>
    <col min="5" max="5" width="3.125" style="177" customWidth="1"/>
    <col min="6" max="7" width="9.75" style="177" customWidth="1"/>
    <col min="8" max="8" width="3.125" style="177" customWidth="1"/>
    <col min="9" max="9" width="3.125" style="178" customWidth="1"/>
    <col min="10" max="10" width="3.125" style="177" customWidth="1"/>
    <col min="11" max="11" width="9.75" style="177" customWidth="1"/>
    <col min="12" max="12" width="9" style="177" customWidth="1"/>
    <col min="13" max="14" width="5.75" style="177" customWidth="1"/>
    <col min="15" max="16384" width="9" style="177"/>
  </cols>
  <sheetData>
    <row r="1" spans="1:19" x14ac:dyDescent="0.15">
      <c r="M1" s="179"/>
    </row>
    <row r="2" spans="1:19" x14ac:dyDescent="0.35">
      <c r="A2" s="180"/>
      <c r="B2" s="180"/>
      <c r="C2" s="180"/>
      <c r="D2" s="181"/>
      <c r="E2" s="180"/>
      <c r="F2" s="302"/>
      <c r="G2" s="302"/>
      <c r="H2" s="180"/>
      <c r="I2" s="181"/>
      <c r="J2" s="180"/>
      <c r="K2" s="180"/>
      <c r="L2" s="180"/>
      <c r="M2" s="179"/>
      <c r="O2" s="281" t="s">
        <v>90</v>
      </c>
      <c r="P2" s="283"/>
      <c r="Q2" s="281" t="s">
        <v>91</v>
      </c>
      <c r="R2" s="283"/>
    </row>
    <row r="3" spans="1:19" x14ac:dyDescent="0.15">
      <c r="A3" s="180" t="s">
        <v>92</v>
      </c>
      <c r="B3" s="180"/>
      <c r="C3" s="180"/>
      <c r="D3" s="181"/>
      <c r="E3" s="180"/>
      <c r="F3" s="289" t="s">
        <v>93</v>
      </c>
      <c r="G3" s="290"/>
      <c r="H3" s="295"/>
      <c r="I3" s="182"/>
      <c r="J3" s="183"/>
      <c r="K3" s="180"/>
      <c r="L3" s="180"/>
      <c r="M3" s="179"/>
      <c r="O3" s="184" t="s">
        <v>94</v>
      </c>
      <c r="P3" s="184" t="s">
        <v>95</v>
      </c>
      <c r="Q3" s="184" t="s">
        <v>94</v>
      </c>
      <c r="R3" s="184" t="s">
        <v>95</v>
      </c>
    </row>
    <row r="4" spans="1:19" x14ac:dyDescent="0.15">
      <c r="A4" s="180"/>
      <c r="B4" s="180"/>
      <c r="C4" s="180"/>
      <c r="D4" s="181"/>
      <c r="E4" s="180"/>
      <c r="F4" s="291"/>
      <c r="G4" s="292"/>
      <c r="H4" s="295"/>
      <c r="I4" s="182"/>
      <c r="J4" s="183"/>
      <c r="K4" s="180"/>
      <c r="L4" s="180"/>
      <c r="M4" s="179"/>
      <c r="O4" s="184" t="s">
        <v>96</v>
      </c>
      <c r="P4" s="185">
        <f>H21*F26</f>
        <v>0</v>
      </c>
      <c r="Q4" s="184" t="s">
        <v>97</v>
      </c>
      <c r="R4" s="186">
        <f>F8*F9</f>
        <v>0</v>
      </c>
    </row>
    <row r="5" spans="1:19" x14ac:dyDescent="0.15">
      <c r="A5" s="180"/>
      <c r="B5" s="180"/>
      <c r="C5" s="180"/>
      <c r="D5" s="181"/>
      <c r="E5" s="180"/>
      <c r="F5" s="291"/>
      <c r="G5" s="292"/>
      <c r="H5" s="295"/>
      <c r="I5" s="182"/>
      <c r="J5" s="183"/>
      <c r="K5" s="180"/>
      <c r="L5" s="180"/>
      <c r="M5" s="179"/>
      <c r="O5" s="184" t="s">
        <v>93</v>
      </c>
      <c r="P5" s="185">
        <f>F2*H3</f>
        <v>0</v>
      </c>
      <c r="Q5" s="184" t="s">
        <v>77</v>
      </c>
      <c r="R5" s="186">
        <f>F8*F11</f>
        <v>0</v>
      </c>
    </row>
    <row r="6" spans="1:19" x14ac:dyDescent="0.15">
      <c r="A6" s="181"/>
      <c r="B6" s="181"/>
      <c r="C6" s="181"/>
      <c r="D6" s="181"/>
      <c r="E6" s="181"/>
      <c r="F6" s="293"/>
      <c r="G6" s="294"/>
      <c r="H6" s="295"/>
      <c r="I6" s="182"/>
      <c r="J6" s="183"/>
      <c r="K6" s="180"/>
      <c r="L6" s="180"/>
      <c r="M6" s="179"/>
      <c r="O6" s="184" t="s">
        <v>98</v>
      </c>
      <c r="P6" s="185">
        <f>A8*C9</f>
        <v>0</v>
      </c>
      <c r="Q6" s="184" t="s">
        <v>99</v>
      </c>
      <c r="R6" s="186">
        <f>B12*A12</f>
        <v>0</v>
      </c>
    </row>
    <row r="7" spans="1:19" x14ac:dyDescent="0.15">
      <c r="A7" s="181"/>
      <c r="B7" s="181"/>
      <c r="C7" s="181"/>
      <c r="D7" s="181"/>
      <c r="E7" s="181"/>
      <c r="F7" s="323"/>
      <c r="G7" s="324"/>
      <c r="H7" s="182"/>
      <c r="I7" s="182"/>
      <c r="J7" s="183"/>
      <c r="K7" s="180"/>
      <c r="L7" s="180"/>
      <c r="M7" s="179"/>
      <c r="O7" s="184" t="s">
        <v>100</v>
      </c>
      <c r="P7" s="185">
        <f>F19*H15</f>
        <v>0</v>
      </c>
      <c r="Q7" s="187" t="s">
        <v>101</v>
      </c>
      <c r="R7" s="185">
        <f>SUM(R4:R6)</f>
        <v>0</v>
      </c>
    </row>
    <row r="8" spans="1:19" ht="18.75" customHeight="1" x14ac:dyDescent="0.35">
      <c r="A8" s="302"/>
      <c r="B8" s="302"/>
      <c r="C8" s="188"/>
      <c r="D8" s="188"/>
      <c r="E8" s="181"/>
      <c r="F8" s="303"/>
      <c r="G8" s="304"/>
      <c r="H8" s="180"/>
      <c r="I8" s="181"/>
      <c r="J8" s="180"/>
      <c r="K8" s="302"/>
      <c r="L8" s="302"/>
      <c r="M8" s="179"/>
      <c r="O8" s="184" t="s">
        <v>102</v>
      </c>
      <c r="P8" s="185">
        <f>K8*J9</f>
        <v>0</v>
      </c>
    </row>
    <row r="9" spans="1:19" x14ac:dyDescent="0.15">
      <c r="A9" s="305" t="s">
        <v>98</v>
      </c>
      <c r="B9" s="306"/>
      <c r="C9" s="309"/>
      <c r="D9" s="296"/>
      <c r="E9" s="299"/>
      <c r="F9" s="311"/>
      <c r="G9" s="312"/>
      <c r="H9" s="309"/>
      <c r="I9" s="296"/>
      <c r="J9" s="315"/>
      <c r="K9" s="289" t="s">
        <v>102</v>
      </c>
      <c r="L9" s="290"/>
      <c r="M9" s="179"/>
      <c r="O9" s="184" t="s">
        <v>103</v>
      </c>
      <c r="P9" s="185">
        <f>H9*F8</f>
        <v>0</v>
      </c>
    </row>
    <row r="10" spans="1:19" x14ac:dyDescent="0.15">
      <c r="A10" s="307"/>
      <c r="B10" s="308"/>
      <c r="C10" s="295"/>
      <c r="D10" s="297"/>
      <c r="E10" s="300"/>
      <c r="F10" s="313"/>
      <c r="G10" s="314"/>
      <c r="H10" s="295"/>
      <c r="I10" s="297"/>
      <c r="J10" s="316"/>
      <c r="K10" s="291"/>
      <c r="L10" s="292"/>
      <c r="M10" s="179"/>
      <c r="O10" s="184" t="s">
        <v>101</v>
      </c>
      <c r="P10" s="185">
        <f>SUM(P4:P9)</f>
        <v>0</v>
      </c>
    </row>
    <row r="11" spans="1:19" x14ac:dyDescent="0.15">
      <c r="A11" s="307"/>
      <c r="B11" s="308"/>
      <c r="C11" s="295"/>
      <c r="D11" s="297"/>
      <c r="E11" s="300"/>
      <c r="F11" s="311"/>
      <c r="G11" s="312"/>
      <c r="H11" s="295"/>
      <c r="I11" s="297"/>
      <c r="J11" s="316"/>
      <c r="K11" s="291"/>
      <c r="L11" s="292"/>
      <c r="M11" s="179"/>
    </row>
    <row r="12" spans="1:19" x14ac:dyDescent="0.15">
      <c r="A12" s="320"/>
      <c r="B12" s="322"/>
      <c r="C12" s="295"/>
      <c r="D12" s="297"/>
      <c r="E12" s="300"/>
      <c r="F12" s="313"/>
      <c r="G12" s="314"/>
      <c r="H12" s="295"/>
      <c r="I12" s="297"/>
      <c r="J12" s="316"/>
      <c r="K12" s="291"/>
      <c r="L12" s="292"/>
      <c r="M12" s="179"/>
    </row>
    <row r="13" spans="1:19" x14ac:dyDescent="0.4">
      <c r="A13" s="321"/>
      <c r="B13" s="322"/>
      <c r="C13" s="310"/>
      <c r="D13" s="298"/>
      <c r="E13" s="301"/>
      <c r="F13" s="318"/>
      <c r="G13" s="319"/>
      <c r="H13" s="310"/>
      <c r="I13" s="298"/>
      <c r="J13" s="317"/>
      <c r="K13" s="293"/>
      <c r="L13" s="294"/>
      <c r="M13" s="179"/>
      <c r="O13" s="281" t="s">
        <v>134</v>
      </c>
      <c r="P13" s="282"/>
      <c r="Q13" s="282"/>
      <c r="R13" s="283"/>
      <c r="S13" s="189"/>
    </row>
    <row r="14" spans="1:19" x14ac:dyDescent="0.15">
      <c r="A14" s="284"/>
      <c r="B14" s="284"/>
      <c r="C14" s="190"/>
      <c r="D14" s="190"/>
      <c r="E14" s="181"/>
      <c r="F14" s="285"/>
      <c r="G14" s="286"/>
      <c r="H14" s="180"/>
      <c r="I14" s="181"/>
      <c r="J14" s="180"/>
      <c r="K14" s="180"/>
      <c r="L14" s="180"/>
      <c r="M14" s="179"/>
      <c r="O14" s="184" t="s">
        <v>94</v>
      </c>
      <c r="P14" s="184" t="s">
        <v>104</v>
      </c>
      <c r="Q14" s="191" t="s">
        <v>105</v>
      </c>
      <c r="R14" s="184" t="s">
        <v>106</v>
      </c>
      <c r="S14" s="192"/>
    </row>
    <row r="15" spans="1:19" x14ac:dyDescent="0.15">
      <c r="A15" s="193"/>
      <c r="B15" s="193"/>
      <c r="C15" s="194"/>
      <c r="D15" s="182"/>
      <c r="E15" s="195"/>
      <c r="F15" s="289" t="s">
        <v>100</v>
      </c>
      <c r="G15" s="290"/>
      <c r="H15" s="295"/>
      <c r="I15" s="182"/>
      <c r="J15" s="183"/>
      <c r="K15" s="180"/>
      <c r="L15" s="180"/>
      <c r="M15" s="179"/>
      <c r="O15" s="184" t="s">
        <v>95</v>
      </c>
      <c r="P15" s="196">
        <f>P10</f>
        <v>0</v>
      </c>
      <c r="Q15" s="197">
        <f>R7</f>
        <v>0</v>
      </c>
      <c r="R15" s="196">
        <f t="shared" ref="R15:R20" si="0">P15-Q15</f>
        <v>0</v>
      </c>
    </row>
    <row r="16" spans="1:19" ht="19.5" thickBot="1" x14ac:dyDescent="0.2">
      <c r="A16" s="193"/>
      <c r="B16" s="193"/>
      <c r="C16" s="194"/>
      <c r="D16" s="182"/>
      <c r="E16" s="195"/>
      <c r="F16" s="291"/>
      <c r="G16" s="292"/>
      <c r="H16" s="295"/>
      <c r="I16" s="182"/>
      <c r="J16" s="183"/>
      <c r="K16" s="180"/>
      <c r="L16" s="180"/>
      <c r="M16" s="179"/>
      <c r="O16" s="184" t="s">
        <v>107</v>
      </c>
      <c r="P16" s="198">
        <v>1</v>
      </c>
      <c r="Q16" s="199" t="e">
        <f>ROUNDDOWN(Q15/P15,4)</f>
        <v>#DIV/0!</v>
      </c>
      <c r="R16" s="200" t="e">
        <f t="shared" si="0"/>
        <v>#DIV/0!</v>
      </c>
    </row>
    <row r="17" spans="1:20" x14ac:dyDescent="0.15">
      <c r="A17" s="193"/>
      <c r="B17" s="193"/>
      <c r="C17" s="194"/>
      <c r="D17" s="182"/>
      <c r="E17" s="195"/>
      <c r="F17" s="291"/>
      <c r="G17" s="292"/>
      <c r="H17" s="295"/>
      <c r="I17" s="182"/>
      <c r="J17" s="183"/>
      <c r="K17" s="180"/>
      <c r="L17" s="180"/>
      <c r="M17" s="179"/>
      <c r="O17" s="187" t="s">
        <v>108</v>
      </c>
      <c r="P17" s="239"/>
      <c r="Q17" s="201" t="e">
        <f>ROUNDDOWN(P17*$Q$16,0)</f>
        <v>#DIV/0!</v>
      </c>
      <c r="R17" s="202" t="e">
        <f t="shared" si="0"/>
        <v>#DIV/0!</v>
      </c>
    </row>
    <row r="18" spans="1:20" x14ac:dyDescent="0.15">
      <c r="A18" s="193"/>
      <c r="B18" s="193"/>
      <c r="C18" s="194"/>
      <c r="D18" s="182"/>
      <c r="E18" s="195"/>
      <c r="F18" s="293"/>
      <c r="G18" s="294"/>
      <c r="H18" s="295"/>
      <c r="I18" s="182"/>
      <c r="J18" s="183"/>
      <c r="K18" s="180"/>
      <c r="L18" s="180"/>
      <c r="M18" s="179"/>
      <c r="O18" s="187" t="s">
        <v>109</v>
      </c>
      <c r="P18" s="240"/>
      <c r="Q18" s="201" t="e">
        <f>ROUNDDOWN(P18*$Q$16,0)</f>
        <v>#DIV/0!</v>
      </c>
      <c r="R18" s="202" t="e">
        <f t="shared" si="0"/>
        <v>#DIV/0!</v>
      </c>
    </row>
    <row r="19" spans="1:20" x14ac:dyDescent="0.15">
      <c r="A19" s="193"/>
      <c r="B19" s="193"/>
      <c r="C19" s="194"/>
      <c r="D19" s="182"/>
      <c r="E19" s="203"/>
      <c r="F19" s="287"/>
      <c r="G19" s="287"/>
      <c r="H19" s="204"/>
      <c r="I19" s="205"/>
      <c r="J19" s="183"/>
      <c r="K19" s="180"/>
      <c r="L19" s="180"/>
      <c r="M19" s="179"/>
      <c r="O19" s="206" t="s">
        <v>110</v>
      </c>
      <c r="P19" s="241"/>
      <c r="Q19" s="207" t="e">
        <f>ROUNDDOWN(P19*$Q$16,0)</f>
        <v>#DIV/0!</v>
      </c>
      <c r="R19" s="208" t="e">
        <f t="shared" si="0"/>
        <v>#DIV/0!</v>
      </c>
    </row>
    <row r="20" spans="1:20" ht="18.75" customHeight="1" thickBot="1" x14ac:dyDescent="0.2">
      <c r="A20" s="193"/>
      <c r="B20" s="193"/>
      <c r="C20" s="194"/>
      <c r="D20" s="209"/>
      <c r="E20" s="203"/>
      <c r="F20" s="288"/>
      <c r="G20" s="288"/>
      <c r="H20" s="180"/>
      <c r="I20" s="181"/>
      <c r="J20" s="180"/>
      <c r="K20" s="180"/>
      <c r="L20" s="180"/>
      <c r="M20" s="179"/>
      <c r="O20" s="187" t="s">
        <v>111</v>
      </c>
      <c r="P20" s="242"/>
      <c r="Q20" s="207" t="e">
        <f>ROUNDDOWN(P20*$Q$16,0)</f>
        <v>#DIV/0!</v>
      </c>
      <c r="R20" s="208" t="e">
        <f t="shared" si="0"/>
        <v>#DIV/0!</v>
      </c>
    </row>
    <row r="21" spans="1:20" x14ac:dyDescent="0.15">
      <c r="A21" s="193"/>
      <c r="B21" s="193"/>
      <c r="C21" s="194"/>
      <c r="D21" s="194"/>
      <c r="E21" s="180"/>
      <c r="F21" s="278" t="s">
        <v>112</v>
      </c>
      <c r="G21" s="278"/>
      <c r="H21" s="279"/>
      <c r="I21" s="209"/>
      <c r="J21" s="180"/>
      <c r="K21" s="180"/>
      <c r="L21" s="180"/>
      <c r="M21" s="179"/>
      <c r="O21" s="184" t="s">
        <v>113</v>
      </c>
      <c r="P21" s="210">
        <f>SUM(P17:P20)</f>
        <v>0</v>
      </c>
      <c r="Q21" s="211" t="e">
        <f>SUM(Q17:Q20)</f>
        <v>#DIV/0!</v>
      </c>
      <c r="R21" s="202" t="e">
        <f>SUM(R17:R20)</f>
        <v>#DIV/0!</v>
      </c>
      <c r="T21" s="177" t="e">
        <f>IF(P21=(Q21+R21),"ＯＫ","不一致")</f>
        <v>#DIV/0!</v>
      </c>
    </row>
    <row r="22" spans="1:20" ht="18.75" customHeight="1" x14ac:dyDescent="0.15">
      <c r="A22" s="193"/>
      <c r="B22" s="193"/>
      <c r="C22" s="194"/>
      <c r="D22" s="194"/>
      <c r="E22" s="180"/>
      <c r="F22" s="278"/>
      <c r="G22" s="278"/>
      <c r="H22" s="279"/>
      <c r="I22" s="209"/>
      <c r="J22" s="180"/>
      <c r="K22" s="180"/>
      <c r="L22" s="180"/>
      <c r="M22" s="179"/>
    </row>
    <row r="23" spans="1:20" ht="18.75" customHeight="1" x14ac:dyDescent="0.15">
      <c r="F23" s="278"/>
      <c r="G23" s="278"/>
      <c r="H23" s="279"/>
      <c r="M23" s="179"/>
    </row>
    <row r="24" spans="1:20" ht="18.75" customHeight="1" x14ac:dyDescent="0.15">
      <c r="C24" s="212"/>
      <c r="D24" s="213"/>
      <c r="F24" s="278"/>
      <c r="G24" s="278"/>
      <c r="H24" s="279"/>
      <c r="M24" s="179"/>
    </row>
    <row r="25" spans="1:20" ht="18.75" customHeight="1" x14ac:dyDescent="0.15">
      <c r="C25" s="212"/>
      <c r="D25" s="213"/>
      <c r="F25" s="278"/>
      <c r="G25" s="278"/>
      <c r="H25" s="279"/>
      <c r="M25" s="179"/>
    </row>
    <row r="26" spans="1:20" ht="18.75" customHeight="1" x14ac:dyDescent="0.15">
      <c r="F26" s="280"/>
      <c r="G26" s="280"/>
      <c r="H26" s="209"/>
      <c r="M26" s="179"/>
    </row>
    <row r="27" spans="1:20" ht="18.75" customHeight="1" x14ac:dyDescent="0.15">
      <c r="M27" s="179"/>
    </row>
    <row r="28" spans="1:20" ht="21.75" customHeight="1" x14ac:dyDescent="0.15">
      <c r="M28" s="179"/>
    </row>
    <row r="29" spans="1:20" ht="21.75" customHeight="1" x14ac:dyDescent="0.15">
      <c r="M29" s="179"/>
    </row>
    <row r="30" spans="1:20" ht="21.75" customHeight="1" x14ac:dyDescent="0.15"/>
    <row r="31" spans="1:20" ht="21.75" customHeight="1" x14ac:dyDescent="0.15">
      <c r="F31" s="214"/>
    </row>
    <row r="32" spans="1:20" ht="21.75" customHeight="1" x14ac:dyDescent="0.15"/>
    <row r="33" ht="21.75" customHeight="1" x14ac:dyDescent="0.15"/>
    <row r="34" ht="21.75" customHeight="1" x14ac:dyDescent="0.15"/>
    <row r="35" ht="21.75" customHeight="1" x14ac:dyDescent="0.15"/>
  </sheetData>
  <mergeCells count="30">
    <mergeCell ref="F7:G7"/>
    <mergeCell ref="F2:G2"/>
    <mergeCell ref="O2:P2"/>
    <mergeCell ref="Q2:R2"/>
    <mergeCell ref="F3:G6"/>
    <mergeCell ref="H3:H6"/>
    <mergeCell ref="A8:B8"/>
    <mergeCell ref="F8:G8"/>
    <mergeCell ref="K8:L8"/>
    <mergeCell ref="A9:B11"/>
    <mergeCell ref="C9:C13"/>
    <mergeCell ref="F9:G10"/>
    <mergeCell ref="H9:H13"/>
    <mergeCell ref="J9:J13"/>
    <mergeCell ref="K9:L13"/>
    <mergeCell ref="F11:G13"/>
    <mergeCell ref="A12:A13"/>
    <mergeCell ref="B12:B13"/>
    <mergeCell ref="F21:G25"/>
    <mergeCell ref="H21:H25"/>
    <mergeCell ref="F26:G26"/>
    <mergeCell ref="O13:R13"/>
    <mergeCell ref="A14:B14"/>
    <mergeCell ref="F14:G14"/>
    <mergeCell ref="F19:G19"/>
    <mergeCell ref="F20:G20"/>
    <mergeCell ref="F15:G18"/>
    <mergeCell ref="H15:H18"/>
    <mergeCell ref="I9:I13"/>
    <mergeCell ref="D9:E13"/>
  </mergeCells>
  <phoneticPr fontId="1"/>
  <printOptions horizontalCentered="1" verticalCentered="1"/>
  <pageMargins left="0.70866141732283472" right="0.70866141732283472" top="0.35433070866141736" bottom="0.74803149606299213" header="0.31496062992125984" footer="0.31496062992125984"/>
  <pageSetup paperSize="9" orientation="landscape" r:id="rId1"/>
  <headerFooter>
    <oddFooter>&amp;C&amp;A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5"/>
  <sheetViews>
    <sheetView view="pageBreakPreview" topLeftCell="A2" zoomScaleNormal="100" zoomScaleSheetLayoutView="100" workbookViewId="0">
      <selection activeCell="O2" sqref="O2:R2"/>
    </sheetView>
  </sheetViews>
  <sheetFormatPr defaultRowHeight="18.75" x14ac:dyDescent="0.15"/>
  <cols>
    <col min="1" max="2" width="9.75" style="177" customWidth="1"/>
    <col min="3" max="3" width="3.125" style="177" customWidth="1"/>
    <col min="4" max="4" width="3.125" style="178" customWidth="1"/>
    <col min="5" max="5" width="3.125" style="177" customWidth="1"/>
    <col min="6" max="7" width="9.75" style="177" customWidth="1"/>
    <col min="8" max="8" width="3.125" style="177" customWidth="1"/>
    <col min="9" max="9" width="3.125" style="178" customWidth="1"/>
    <col min="10" max="10" width="3.125" style="177" customWidth="1"/>
    <col min="11" max="11" width="9.75" style="177" customWidth="1"/>
    <col min="12" max="12" width="9" style="177" customWidth="1"/>
    <col min="13" max="14" width="5.75" style="177" customWidth="1"/>
    <col min="15" max="16384" width="9" style="177"/>
  </cols>
  <sheetData>
    <row r="1" spans="1:19" x14ac:dyDescent="0.15">
      <c r="M1" s="179"/>
    </row>
    <row r="2" spans="1:19" x14ac:dyDescent="0.35">
      <c r="A2" s="180"/>
      <c r="B2" s="180"/>
      <c r="C2" s="180"/>
      <c r="D2" s="181"/>
      <c r="E2" s="180"/>
      <c r="F2" s="302">
        <v>3</v>
      </c>
      <c r="G2" s="302"/>
      <c r="H2" s="180"/>
      <c r="I2" s="181"/>
      <c r="J2" s="180"/>
      <c r="K2" s="180"/>
      <c r="L2" s="180"/>
      <c r="M2" s="179"/>
      <c r="O2" s="281" t="s">
        <v>90</v>
      </c>
      <c r="P2" s="283"/>
      <c r="Q2" s="281" t="s">
        <v>91</v>
      </c>
      <c r="R2" s="283"/>
    </row>
    <row r="3" spans="1:19" x14ac:dyDescent="0.15">
      <c r="A3" s="180" t="s">
        <v>92</v>
      </c>
      <c r="B3" s="180"/>
      <c r="C3" s="180"/>
      <c r="D3" s="181"/>
      <c r="E3" s="180"/>
      <c r="F3" s="289" t="s">
        <v>93</v>
      </c>
      <c r="G3" s="290"/>
      <c r="H3" s="295">
        <v>2.5</v>
      </c>
      <c r="I3" s="182"/>
      <c r="J3" s="183"/>
      <c r="K3" s="180"/>
      <c r="L3" s="180"/>
      <c r="M3" s="179"/>
      <c r="O3" s="184" t="s">
        <v>94</v>
      </c>
      <c r="P3" s="184" t="s">
        <v>95</v>
      </c>
      <c r="Q3" s="184" t="s">
        <v>94</v>
      </c>
      <c r="R3" s="184" t="s">
        <v>95</v>
      </c>
    </row>
    <row r="4" spans="1:19" x14ac:dyDescent="0.15">
      <c r="A4" s="180"/>
      <c r="B4" s="180"/>
      <c r="C4" s="180"/>
      <c r="D4" s="181"/>
      <c r="E4" s="180"/>
      <c r="F4" s="291"/>
      <c r="G4" s="292"/>
      <c r="H4" s="295"/>
      <c r="I4" s="182"/>
      <c r="J4" s="183"/>
      <c r="K4" s="180"/>
      <c r="L4" s="180"/>
      <c r="M4" s="179"/>
      <c r="O4" s="184" t="s">
        <v>96</v>
      </c>
      <c r="P4" s="185">
        <f>H21*F26</f>
        <v>9</v>
      </c>
      <c r="Q4" s="184" t="s">
        <v>97</v>
      </c>
      <c r="R4" s="186">
        <f>F8*F9</f>
        <v>0</v>
      </c>
    </row>
    <row r="5" spans="1:19" x14ac:dyDescent="0.15">
      <c r="A5" s="180"/>
      <c r="B5" s="180"/>
      <c r="C5" s="180"/>
      <c r="D5" s="181"/>
      <c r="E5" s="180"/>
      <c r="F5" s="291"/>
      <c r="G5" s="292"/>
      <c r="H5" s="295"/>
      <c r="I5" s="182"/>
      <c r="J5" s="183"/>
      <c r="K5" s="180"/>
      <c r="L5" s="180"/>
      <c r="M5" s="179"/>
      <c r="O5" s="184" t="s">
        <v>93</v>
      </c>
      <c r="P5" s="185">
        <f>F2*H3</f>
        <v>7.5</v>
      </c>
      <c r="Q5" s="184" t="s">
        <v>77</v>
      </c>
      <c r="R5" s="186">
        <f>F8*F11</f>
        <v>6</v>
      </c>
    </row>
    <row r="6" spans="1:19" x14ac:dyDescent="0.15">
      <c r="A6" s="181"/>
      <c r="B6" s="181"/>
      <c r="C6" s="181"/>
      <c r="D6" s="181"/>
      <c r="E6" s="181"/>
      <c r="F6" s="293"/>
      <c r="G6" s="294"/>
      <c r="H6" s="295"/>
      <c r="I6" s="182"/>
      <c r="J6" s="183"/>
      <c r="K6" s="180"/>
      <c r="L6" s="180"/>
      <c r="M6" s="179"/>
      <c r="O6" s="184" t="s">
        <v>98</v>
      </c>
      <c r="P6" s="185">
        <f>A8*C9</f>
        <v>7.5</v>
      </c>
      <c r="Q6" s="184" t="s">
        <v>99</v>
      </c>
      <c r="R6" s="186">
        <f>B12*A12</f>
        <v>0</v>
      </c>
    </row>
    <row r="7" spans="1:19" x14ac:dyDescent="0.15">
      <c r="A7" s="181"/>
      <c r="B7" s="181"/>
      <c r="C7" s="181"/>
      <c r="D7" s="181"/>
      <c r="E7" s="181"/>
      <c r="F7" s="323"/>
      <c r="G7" s="324"/>
      <c r="H7" s="182"/>
      <c r="I7" s="182"/>
      <c r="J7" s="183"/>
      <c r="K7" s="180"/>
      <c r="L7" s="180"/>
      <c r="M7" s="179"/>
      <c r="O7" s="184" t="s">
        <v>100</v>
      </c>
      <c r="P7" s="185">
        <f>F19*H15</f>
        <v>7.5</v>
      </c>
      <c r="Q7" s="187" t="s">
        <v>101</v>
      </c>
      <c r="R7" s="185">
        <f>SUM(R4:R6)</f>
        <v>6</v>
      </c>
    </row>
    <row r="8" spans="1:19" ht="18.75" customHeight="1" x14ac:dyDescent="0.35">
      <c r="A8" s="325">
        <v>2.5</v>
      </c>
      <c r="B8" s="325"/>
      <c r="C8" s="188"/>
      <c r="D8" s="188"/>
      <c r="E8" s="181"/>
      <c r="F8" s="303">
        <v>3</v>
      </c>
      <c r="G8" s="304"/>
      <c r="H8" s="180"/>
      <c r="I8" s="181"/>
      <c r="J8" s="180"/>
      <c r="K8" s="325">
        <v>2.5</v>
      </c>
      <c r="L8" s="325"/>
      <c r="M8" s="179"/>
      <c r="O8" s="184" t="s">
        <v>102</v>
      </c>
      <c r="P8" s="185">
        <f>K8*J9</f>
        <v>7.5</v>
      </c>
    </row>
    <row r="9" spans="1:19" x14ac:dyDescent="0.15">
      <c r="A9" s="305" t="s">
        <v>98</v>
      </c>
      <c r="B9" s="306"/>
      <c r="C9" s="309">
        <v>3</v>
      </c>
      <c r="D9" s="296"/>
      <c r="E9" s="299"/>
      <c r="F9" s="311"/>
      <c r="G9" s="312"/>
      <c r="H9" s="309">
        <v>3</v>
      </c>
      <c r="I9" s="296"/>
      <c r="J9" s="315">
        <v>3</v>
      </c>
      <c r="K9" s="289" t="s">
        <v>102</v>
      </c>
      <c r="L9" s="290"/>
      <c r="M9" s="179"/>
      <c r="O9" s="184" t="s">
        <v>103</v>
      </c>
      <c r="P9" s="185">
        <f>H9*F8</f>
        <v>9</v>
      </c>
    </row>
    <row r="10" spans="1:19" x14ac:dyDescent="0.15">
      <c r="A10" s="307"/>
      <c r="B10" s="308"/>
      <c r="C10" s="295"/>
      <c r="D10" s="297"/>
      <c r="E10" s="300"/>
      <c r="F10" s="313"/>
      <c r="G10" s="314"/>
      <c r="H10" s="295"/>
      <c r="I10" s="297"/>
      <c r="J10" s="316"/>
      <c r="K10" s="291"/>
      <c r="L10" s="292"/>
      <c r="M10" s="179"/>
      <c r="O10" s="184" t="s">
        <v>101</v>
      </c>
      <c r="P10" s="185">
        <f>SUM(P4:P9)</f>
        <v>48</v>
      </c>
    </row>
    <row r="11" spans="1:19" x14ac:dyDescent="0.15">
      <c r="A11" s="307"/>
      <c r="B11" s="308"/>
      <c r="C11" s="295"/>
      <c r="D11" s="297"/>
      <c r="E11" s="300"/>
      <c r="F11" s="311">
        <v>2</v>
      </c>
      <c r="G11" s="312"/>
      <c r="H11" s="295"/>
      <c r="I11" s="297"/>
      <c r="J11" s="316"/>
      <c r="K11" s="291"/>
      <c r="L11" s="292"/>
      <c r="M11" s="179"/>
    </row>
    <row r="12" spans="1:19" x14ac:dyDescent="0.15">
      <c r="A12" s="326"/>
      <c r="B12" s="328"/>
      <c r="C12" s="295"/>
      <c r="D12" s="297"/>
      <c r="E12" s="300"/>
      <c r="F12" s="313"/>
      <c r="G12" s="314"/>
      <c r="H12" s="295"/>
      <c r="I12" s="297"/>
      <c r="J12" s="316"/>
      <c r="K12" s="291"/>
      <c r="L12" s="292"/>
      <c r="M12" s="179"/>
    </row>
    <row r="13" spans="1:19" x14ac:dyDescent="0.4">
      <c r="A13" s="327"/>
      <c r="B13" s="328"/>
      <c r="C13" s="310"/>
      <c r="D13" s="298"/>
      <c r="E13" s="301"/>
      <c r="F13" s="318"/>
      <c r="G13" s="319"/>
      <c r="H13" s="310"/>
      <c r="I13" s="298"/>
      <c r="J13" s="317"/>
      <c r="K13" s="293"/>
      <c r="L13" s="294"/>
      <c r="M13" s="179"/>
      <c r="O13" s="281" t="s">
        <v>134</v>
      </c>
      <c r="P13" s="282"/>
      <c r="Q13" s="282"/>
      <c r="R13" s="283"/>
      <c r="S13" s="189"/>
    </row>
    <row r="14" spans="1:19" x14ac:dyDescent="0.15">
      <c r="A14" s="284"/>
      <c r="B14" s="284"/>
      <c r="C14" s="190"/>
      <c r="D14" s="190"/>
      <c r="E14" s="181"/>
      <c r="F14" s="285"/>
      <c r="G14" s="286"/>
      <c r="H14" s="180"/>
      <c r="I14" s="181"/>
      <c r="J14" s="180"/>
      <c r="K14" s="180"/>
      <c r="L14" s="180"/>
      <c r="M14" s="179"/>
      <c r="O14" s="184" t="s">
        <v>94</v>
      </c>
      <c r="P14" s="184" t="s">
        <v>104</v>
      </c>
      <c r="Q14" s="191" t="s">
        <v>105</v>
      </c>
      <c r="R14" s="184" t="s">
        <v>106</v>
      </c>
      <c r="S14" s="192"/>
    </row>
    <row r="15" spans="1:19" x14ac:dyDescent="0.15">
      <c r="A15" s="193"/>
      <c r="B15" s="193"/>
      <c r="C15" s="194"/>
      <c r="D15" s="182"/>
      <c r="E15" s="195"/>
      <c r="F15" s="289" t="s">
        <v>100</v>
      </c>
      <c r="G15" s="290"/>
      <c r="H15" s="295">
        <v>2.5</v>
      </c>
      <c r="I15" s="182"/>
      <c r="J15" s="183"/>
      <c r="K15" s="180"/>
      <c r="L15" s="180"/>
      <c r="M15" s="179"/>
      <c r="O15" s="184" t="s">
        <v>95</v>
      </c>
      <c r="P15" s="196">
        <f>P10</f>
        <v>48</v>
      </c>
      <c r="Q15" s="197">
        <f>R7</f>
        <v>6</v>
      </c>
      <c r="R15" s="196">
        <f t="shared" ref="R15:R20" si="0">P15-Q15</f>
        <v>42</v>
      </c>
    </row>
    <row r="16" spans="1:19" ht="19.5" thickBot="1" x14ac:dyDescent="0.2">
      <c r="A16" s="193"/>
      <c r="B16" s="193"/>
      <c r="C16" s="194"/>
      <c r="D16" s="182"/>
      <c r="E16" s="195"/>
      <c r="F16" s="291"/>
      <c r="G16" s="292"/>
      <c r="H16" s="295"/>
      <c r="I16" s="182"/>
      <c r="J16" s="183"/>
      <c r="K16" s="180"/>
      <c r="L16" s="180"/>
      <c r="M16" s="179"/>
      <c r="O16" s="184" t="s">
        <v>107</v>
      </c>
      <c r="P16" s="198">
        <v>1</v>
      </c>
      <c r="Q16" s="199">
        <f>ROUNDDOWN(Q15/P15,4)</f>
        <v>0.125</v>
      </c>
      <c r="R16" s="200">
        <f t="shared" si="0"/>
        <v>0.875</v>
      </c>
    </row>
    <row r="17" spans="1:20" x14ac:dyDescent="0.15">
      <c r="A17" s="193"/>
      <c r="B17" s="193"/>
      <c r="C17" s="194"/>
      <c r="D17" s="182"/>
      <c r="E17" s="195"/>
      <c r="F17" s="291"/>
      <c r="G17" s="292"/>
      <c r="H17" s="295"/>
      <c r="I17" s="182"/>
      <c r="J17" s="183"/>
      <c r="K17" s="180"/>
      <c r="L17" s="180"/>
      <c r="M17" s="179"/>
      <c r="O17" s="187" t="s">
        <v>108</v>
      </c>
      <c r="P17" s="239">
        <v>125920</v>
      </c>
      <c r="Q17" s="201">
        <f>ROUNDDOWN(P17*$Q$16,0)</f>
        <v>15740</v>
      </c>
      <c r="R17" s="202">
        <f t="shared" si="0"/>
        <v>110180</v>
      </c>
    </row>
    <row r="18" spans="1:20" x14ac:dyDescent="0.15">
      <c r="A18" s="193"/>
      <c r="B18" s="193"/>
      <c r="C18" s="194"/>
      <c r="D18" s="182"/>
      <c r="E18" s="195"/>
      <c r="F18" s="293"/>
      <c r="G18" s="294"/>
      <c r="H18" s="295"/>
      <c r="I18" s="182"/>
      <c r="J18" s="183"/>
      <c r="K18" s="180"/>
      <c r="L18" s="180"/>
      <c r="M18" s="179"/>
      <c r="O18" s="187" t="s">
        <v>109</v>
      </c>
      <c r="P18" s="240">
        <v>1320000</v>
      </c>
      <c r="Q18" s="201">
        <f>ROUNDDOWN(P18*$Q$16,0)</f>
        <v>165000</v>
      </c>
      <c r="R18" s="202">
        <f t="shared" si="0"/>
        <v>1155000</v>
      </c>
    </row>
    <row r="19" spans="1:20" x14ac:dyDescent="0.15">
      <c r="A19" s="193"/>
      <c r="B19" s="193"/>
      <c r="C19" s="194"/>
      <c r="D19" s="182"/>
      <c r="E19" s="203"/>
      <c r="F19" s="287">
        <v>3</v>
      </c>
      <c r="G19" s="287"/>
      <c r="H19" s="204"/>
      <c r="I19" s="205"/>
      <c r="J19" s="183"/>
      <c r="K19" s="180"/>
      <c r="L19" s="180"/>
      <c r="M19" s="179"/>
      <c r="O19" s="206" t="s">
        <v>110</v>
      </c>
      <c r="P19" s="241">
        <v>100000</v>
      </c>
      <c r="Q19" s="207">
        <f>ROUNDDOWN(P19*$Q$16,0)</f>
        <v>12500</v>
      </c>
      <c r="R19" s="208">
        <f t="shared" si="0"/>
        <v>87500</v>
      </c>
    </row>
    <row r="20" spans="1:20" ht="18.75" customHeight="1" thickBot="1" x14ac:dyDescent="0.2">
      <c r="A20" s="193"/>
      <c r="B20" s="193"/>
      <c r="C20" s="194"/>
      <c r="D20" s="209"/>
      <c r="E20" s="203"/>
      <c r="F20" s="288"/>
      <c r="G20" s="288"/>
      <c r="H20" s="180"/>
      <c r="I20" s="181"/>
      <c r="J20" s="180"/>
      <c r="K20" s="180"/>
      <c r="L20" s="180"/>
      <c r="M20" s="179"/>
      <c r="O20" s="187" t="s">
        <v>111</v>
      </c>
      <c r="P20" s="242">
        <v>20000</v>
      </c>
      <c r="Q20" s="207">
        <f>ROUNDDOWN(P20*$Q$16,0)</f>
        <v>2500</v>
      </c>
      <c r="R20" s="208">
        <f t="shared" si="0"/>
        <v>17500</v>
      </c>
    </row>
    <row r="21" spans="1:20" x14ac:dyDescent="0.15">
      <c r="A21" s="193"/>
      <c r="B21" s="193"/>
      <c r="C21" s="194"/>
      <c r="D21" s="194"/>
      <c r="E21" s="180"/>
      <c r="F21" s="278" t="s">
        <v>114</v>
      </c>
      <c r="G21" s="278"/>
      <c r="H21" s="279">
        <v>3</v>
      </c>
      <c r="I21" s="209"/>
      <c r="J21" s="180"/>
      <c r="K21" s="180"/>
      <c r="L21" s="180"/>
      <c r="M21" s="179"/>
      <c r="O21" s="184" t="s">
        <v>113</v>
      </c>
      <c r="P21" s="210">
        <f>SUM(P17:P20)</f>
        <v>1565920</v>
      </c>
      <c r="Q21" s="211">
        <f>SUM(Q17:Q20)</f>
        <v>195740</v>
      </c>
      <c r="R21" s="202">
        <f>SUM(R17:R20)</f>
        <v>1370180</v>
      </c>
      <c r="T21" s="177" t="str">
        <f>IF(P21=(Q21+R21),"ＯＫ","不一致")</f>
        <v>ＯＫ</v>
      </c>
    </row>
    <row r="22" spans="1:20" ht="18.75" customHeight="1" x14ac:dyDescent="0.15">
      <c r="A22" s="193"/>
      <c r="B22" s="193"/>
      <c r="C22" s="194"/>
      <c r="D22" s="194"/>
      <c r="E22" s="180"/>
      <c r="F22" s="278"/>
      <c r="G22" s="278"/>
      <c r="H22" s="279"/>
      <c r="I22" s="209"/>
      <c r="J22" s="180"/>
      <c r="K22" s="180"/>
      <c r="L22" s="180"/>
      <c r="M22" s="179"/>
    </row>
    <row r="23" spans="1:20" ht="18.75" customHeight="1" x14ac:dyDescent="0.15">
      <c r="F23" s="278"/>
      <c r="G23" s="278"/>
      <c r="H23" s="279"/>
      <c r="M23" s="179"/>
    </row>
    <row r="24" spans="1:20" ht="18.75" customHeight="1" x14ac:dyDescent="0.15">
      <c r="C24" s="212"/>
      <c r="D24" s="213"/>
      <c r="F24" s="278"/>
      <c r="G24" s="278"/>
      <c r="H24" s="279"/>
      <c r="M24" s="179"/>
    </row>
    <row r="25" spans="1:20" ht="18.75" customHeight="1" x14ac:dyDescent="0.15">
      <c r="C25" s="212"/>
      <c r="D25" s="213"/>
      <c r="F25" s="278"/>
      <c r="G25" s="278"/>
      <c r="H25" s="279"/>
      <c r="M25" s="179"/>
    </row>
    <row r="26" spans="1:20" ht="18.75" customHeight="1" x14ac:dyDescent="0.15">
      <c r="F26" s="280">
        <v>3</v>
      </c>
      <c r="G26" s="280"/>
      <c r="H26" s="209"/>
      <c r="M26" s="179"/>
    </row>
    <row r="27" spans="1:20" ht="18.75" customHeight="1" x14ac:dyDescent="0.15">
      <c r="M27" s="179"/>
    </row>
    <row r="28" spans="1:20" ht="21.75" customHeight="1" x14ac:dyDescent="0.15">
      <c r="M28" s="179"/>
    </row>
    <row r="29" spans="1:20" ht="21.75" customHeight="1" x14ac:dyDescent="0.15">
      <c r="M29" s="179"/>
    </row>
    <row r="30" spans="1:20" ht="21.75" customHeight="1" x14ac:dyDescent="0.15"/>
    <row r="31" spans="1:20" ht="21.75" customHeight="1" x14ac:dyDescent="0.15">
      <c r="F31" s="214"/>
    </row>
    <row r="32" spans="1:20" ht="21.75" customHeight="1" x14ac:dyDescent="0.15"/>
    <row r="33" ht="21.75" customHeight="1" x14ac:dyDescent="0.15"/>
    <row r="34" ht="21.75" customHeight="1" x14ac:dyDescent="0.15"/>
    <row r="35" ht="21.75" customHeight="1" x14ac:dyDescent="0.15"/>
  </sheetData>
  <mergeCells count="30">
    <mergeCell ref="F7:G7"/>
    <mergeCell ref="F2:G2"/>
    <mergeCell ref="O2:P2"/>
    <mergeCell ref="Q2:R2"/>
    <mergeCell ref="F3:G6"/>
    <mergeCell ref="H3:H6"/>
    <mergeCell ref="A8:B8"/>
    <mergeCell ref="F8:G8"/>
    <mergeCell ref="K8:L8"/>
    <mergeCell ref="A9:B11"/>
    <mergeCell ref="C9:C13"/>
    <mergeCell ref="F9:G10"/>
    <mergeCell ref="H9:H13"/>
    <mergeCell ref="J9:J13"/>
    <mergeCell ref="K9:L13"/>
    <mergeCell ref="F11:G13"/>
    <mergeCell ref="A12:A13"/>
    <mergeCell ref="B12:B13"/>
    <mergeCell ref="F21:G25"/>
    <mergeCell ref="H21:H25"/>
    <mergeCell ref="F26:G26"/>
    <mergeCell ref="O13:R13"/>
    <mergeCell ref="A14:B14"/>
    <mergeCell ref="F14:G14"/>
    <mergeCell ref="F19:G19"/>
    <mergeCell ref="F20:G20"/>
    <mergeCell ref="F15:G18"/>
    <mergeCell ref="H15:H18"/>
    <mergeCell ref="I9:I13"/>
    <mergeCell ref="D9:E13"/>
  </mergeCells>
  <phoneticPr fontId="1"/>
  <printOptions horizontalCentered="1" verticalCentered="1"/>
  <pageMargins left="0.70866141732283472" right="0.70866141732283472" top="0.35433070866141736" bottom="0.74803149606299213" header="0.31496062992125984" footer="0.31496062992125984"/>
  <pageSetup paperSize="9" orientation="landscape" r:id="rId1"/>
  <headerFooter>
    <oddFooter>&amp;C&amp;A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view="pageBreakPreview" zoomScale="60" zoomScaleNormal="48" zoomScalePageLayoutView="70" workbookViewId="0">
      <selection activeCell="E1" sqref="E1:E2"/>
    </sheetView>
  </sheetViews>
  <sheetFormatPr defaultRowHeight="13.5" x14ac:dyDescent="0.15"/>
  <cols>
    <col min="1" max="1" width="13.625" style="1" customWidth="1"/>
    <col min="2" max="2" width="10.25" style="1" customWidth="1"/>
    <col min="3" max="3" width="18.625" style="1" customWidth="1"/>
    <col min="4" max="4" width="16.125" style="1" customWidth="1"/>
    <col min="5" max="5" width="34.375" style="1" customWidth="1"/>
    <col min="6" max="6" width="42.875" style="1" customWidth="1"/>
    <col min="7" max="7" width="13.875" style="1" customWidth="1"/>
    <col min="8" max="8" width="7.625" style="1" customWidth="1"/>
    <col min="9" max="9" width="14" style="1" customWidth="1"/>
    <col min="10" max="10" width="18" style="1" customWidth="1"/>
    <col min="11" max="11" width="40.875" style="1" customWidth="1"/>
    <col min="12" max="12" width="0.875" style="1" customWidth="1"/>
    <col min="13" max="16384" width="9" style="1"/>
  </cols>
  <sheetData>
    <row r="1" spans="1:12" ht="30" customHeight="1" x14ac:dyDescent="0.15">
      <c r="A1" s="270" t="s">
        <v>14</v>
      </c>
      <c r="B1" s="267" t="s">
        <v>32</v>
      </c>
      <c r="C1" s="270" t="s">
        <v>4</v>
      </c>
      <c r="D1" s="267" t="s">
        <v>13</v>
      </c>
      <c r="E1" s="272" t="s">
        <v>15</v>
      </c>
      <c r="F1" s="274" t="s">
        <v>12</v>
      </c>
      <c r="G1" s="264" t="s">
        <v>6</v>
      </c>
      <c r="H1" s="265"/>
      <c r="I1" s="265"/>
      <c r="J1" s="266"/>
      <c r="K1" s="267" t="s">
        <v>2</v>
      </c>
      <c r="L1" s="5"/>
    </row>
    <row r="2" spans="1:12" ht="30" customHeight="1" thickBot="1" x14ac:dyDescent="0.2">
      <c r="A2" s="271"/>
      <c r="B2" s="268"/>
      <c r="C2" s="271"/>
      <c r="D2" s="268"/>
      <c r="E2" s="273"/>
      <c r="F2" s="275"/>
      <c r="G2" s="81" t="s">
        <v>0</v>
      </c>
      <c r="H2" s="82" t="s">
        <v>5</v>
      </c>
      <c r="I2" s="83" t="s">
        <v>3</v>
      </c>
      <c r="J2" s="84" t="s">
        <v>1</v>
      </c>
      <c r="K2" s="268"/>
      <c r="L2" s="5"/>
    </row>
    <row r="3" spans="1:12" ht="30.75" customHeight="1" x14ac:dyDescent="0.15">
      <c r="A3" s="215" t="s">
        <v>115</v>
      </c>
      <c r="B3" s="216"/>
      <c r="C3" s="216"/>
      <c r="D3" s="216"/>
      <c r="E3" s="216"/>
      <c r="F3" s="216"/>
      <c r="G3" s="216"/>
      <c r="H3" s="216"/>
      <c r="I3" s="216"/>
      <c r="J3" s="216"/>
      <c r="K3" s="217"/>
      <c r="L3" s="6"/>
    </row>
    <row r="4" spans="1:12" ht="30.75" customHeight="1" x14ac:dyDescent="0.15">
      <c r="A4" s="218" t="s">
        <v>116</v>
      </c>
      <c r="B4" s="219">
        <v>1</v>
      </c>
      <c r="C4" s="220" t="s">
        <v>117</v>
      </c>
      <c r="D4" s="219" t="s">
        <v>118</v>
      </c>
      <c r="E4" s="221" t="s">
        <v>119</v>
      </c>
      <c r="F4" s="222" t="s">
        <v>120</v>
      </c>
      <c r="G4" s="223">
        <v>6</v>
      </c>
      <c r="H4" s="224" t="s">
        <v>121</v>
      </c>
      <c r="I4" s="225"/>
      <c r="J4" s="226">
        <v>15740</v>
      </c>
      <c r="K4" s="227" t="s">
        <v>122</v>
      </c>
      <c r="L4" s="6"/>
    </row>
    <row r="5" spans="1:12" ht="30.75" customHeight="1" x14ac:dyDescent="0.15">
      <c r="A5" s="228"/>
      <c r="B5" s="229"/>
      <c r="C5" s="230"/>
      <c r="D5" s="229"/>
      <c r="E5" s="221" t="s">
        <v>123</v>
      </c>
      <c r="F5" s="222" t="s">
        <v>124</v>
      </c>
      <c r="G5" s="223">
        <v>6</v>
      </c>
      <c r="H5" s="224" t="s">
        <v>125</v>
      </c>
      <c r="I5" s="225"/>
      <c r="J5" s="226">
        <v>165000</v>
      </c>
      <c r="K5" s="227" t="s">
        <v>122</v>
      </c>
      <c r="L5" s="6"/>
    </row>
    <row r="6" spans="1:12" ht="30.75" customHeight="1" x14ac:dyDescent="0.15">
      <c r="A6" s="228"/>
      <c r="B6" s="229"/>
      <c r="C6" s="230"/>
      <c r="D6" s="229"/>
      <c r="E6" s="221" t="s">
        <v>126</v>
      </c>
      <c r="F6" s="222" t="s">
        <v>124</v>
      </c>
      <c r="G6" s="223">
        <v>6</v>
      </c>
      <c r="H6" s="224" t="s">
        <v>125</v>
      </c>
      <c r="I6" s="225"/>
      <c r="J6" s="226">
        <v>12500</v>
      </c>
      <c r="K6" s="227" t="s">
        <v>122</v>
      </c>
      <c r="L6" s="6"/>
    </row>
    <row r="7" spans="1:12" ht="30.75" customHeight="1" thickBot="1" x14ac:dyDescent="0.2">
      <c r="A7" s="231"/>
      <c r="B7" s="102"/>
      <c r="C7" s="101"/>
      <c r="D7" s="102"/>
      <c r="E7" s="103"/>
      <c r="F7" s="104"/>
      <c r="G7" s="105"/>
      <c r="H7" s="106"/>
      <c r="I7" s="107"/>
      <c r="J7" s="102"/>
      <c r="K7" s="102"/>
      <c r="L7" s="6"/>
    </row>
    <row r="8" spans="1:12" ht="30.75" customHeight="1" x14ac:dyDescent="0.15">
      <c r="A8" s="232"/>
      <c r="B8" s="86"/>
      <c r="C8" s="85"/>
      <c r="D8" s="86"/>
      <c r="E8" s="100" t="s">
        <v>7</v>
      </c>
      <c r="F8" s="88"/>
      <c r="G8" s="89"/>
      <c r="H8" s="90"/>
      <c r="I8" s="91"/>
      <c r="J8" s="233">
        <f>SUM(J4:J7)</f>
        <v>193240</v>
      </c>
      <c r="K8" s="86"/>
      <c r="L8" s="6"/>
    </row>
    <row r="9" spans="1:12" ht="30.75" customHeight="1" x14ac:dyDescent="0.15">
      <c r="A9" s="234"/>
      <c r="B9" s="93"/>
      <c r="C9" s="92"/>
      <c r="D9" s="93"/>
      <c r="E9" s="99" t="s">
        <v>8</v>
      </c>
      <c r="F9" s="95"/>
      <c r="G9" s="96"/>
      <c r="H9" s="97"/>
      <c r="I9" s="98"/>
      <c r="J9" s="226">
        <v>2500</v>
      </c>
      <c r="K9" s="93"/>
      <c r="L9" s="6"/>
    </row>
    <row r="10" spans="1:12" ht="30.75" customHeight="1" x14ac:dyDescent="0.15">
      <c r="A10" s="234"/>
      <c r="B10" s="93"/>
      <c r="C10" s="92"/>
      <c r="D10" s="93"/>
      <c r="E10" s="99" t="s">
        <v>101</v>
      </c>
      <c r="F10" s="95"/>
      <c r="G10" s="96"/>
      <c r="H10" s="97"/>
      <c r="I10" s="98"/>
      <c r="J10" s="235">
        <f>SUM(J8:J9)</f>
        <v>195740</v>
      </c>
      <c r="K10" s="93"/>
      <c r="L10" s="6"/>
    </row>
    <row r="11" spans="1:12" ht="30.75" customHeight="1" thickBot="1" x14ac:dyDescent="0.2">
      <c r="A11" s="236"/>
      <c r="B11" s="109"/>
      <c r="C11" s="108"/>
      <c r="D11" s="109"/>
      <c r="E11" s="103" t="s">
        <v>10</v>
      </c>
      <c r="F11" s="110"/>
      <c r="G11" s="111"/>
      <c r="H11" s="112"/>
      <c r="I11" s="113"/>
      <c r="J11" s="237">
        <f>(J10*0.1)</f>
        <v>19574</v>
      </c>
      <c r="K11" s="109"/>
      <c r="L11" s="6"/>
    </row>
    <row r="12" spans="1:12" ht="30.75" customHeight="1" thickBot="1" x14ac:dyDescent="0.2">
      <c r="A12" s="114"/>
      <c r="B12" s="115"/>
      <c r="C12" s="114"/>
      <c r="D12" s="115"/>
      <c r="E12" s="116" t="s">
        <v>9</v>
      </c>
      <c r="F12" s="117"/>
      <c r="G12" s="118"/>
      <c r="H12" s="119"/>
      <c r="I12" s="120"/>
      <c r="J12" s="238">
        <f>SUM(J10:J11)</f>
        <v>215314</v>
      </c>
      <c r="K12" s="115"/>
      <c r="L12" s="6"/>
    </row>
    <row r="13" spans="1:12" ht="30.75" customHeight="1" x14ac:dyDescent="0.15">
      <c r="A13" s="329" t="s">
        <v>127</v>
      </c>
      <c r="B13" s="330"/>
      <c r="C13" s="330"/>
      <c r="D13" s="330"/>
      <c r="E13" s="330"/>
      <c r="F13" s="330"/>
      <c r="G13" s="330"/>
      <c r="H13" s="330"/>
      <c r="I13" s="330"/>
      <c r="J13" s="330"/>
      <c r="K13" s="331"/>
      <c r="L13" s="6"/>
    </row>
    <row r="14" spans="1:12" ht="30.75" customHeight="1" x14ac:dyDescent="0.15">
      <c r="A14" s="218"/>
      <c r="B14" s="219"/>
      <c r="C14" s="220" t="s">
        <v>117</v>
      </c>
      <c r="D14" s="219" t="s">
        <v>128</v>
      </c>
      <c r="E14" s="221" t="s">
        <v>119</v>
      </c>
      <c r="F14" s="222" t="s">
        <v>120</v>
      </c>
      <c r="G14" s="223">
        <v>42</v>
      </c>
      <c r="H14" s="224" t="s">
        <v>129</v>
      </c>
      <c r="I14" s="225"/>
      <c r="J14" s="226">
        <v>110180</v>
      </c>
      <c r="K14" s="227" t="s">
        <v>130</v>
      </c>
      <c r="L14" s="6"/>
    </row>
    <row r="15" spans="1:12" ht="30.75" customHeight="1" x14ac:dyDescent="0.15">
      <c r="A15" s="228"/>
      <c r="B15" s="229"/>
      <c r="C15" s="230"/>
      <c r="D15" s="229"/>
      <c r="E15" s="221" t="s">
        <v>131</v>
      </c>
      <c r="F15" s="222" t="s">
        <v>124</v>
      </c>
      <c r="G15" s="223">
        <v>42</v>
      </c>
      <c r="H15" s="224" t="s">
        <v>125</v>
      </c>
      <c r="I15" s="225"/>
      <c r="J15" s="226">
        <v>1155000</v>
      </c>
      <c r="K15" s="227" t="s">
        <v>130</v>
      </c>
      <c r="L15" s="6"/>
    </row>
    <row r="16" spans="1:12" ht="30.75" customHeight="1" x14ac:dyDescent="0.15">
      <c r="A16" s="228"/>
      <c r="B16" s="229"/>
      <c r="C16" s="230"/>
      <c r="D16" s="229"/>
      <c r="E16" s="221" t="s">
        <v>126</v>
      </c>
      <c r="F16" s="222" t="s">
        <v>124</v>
      </c>
      <c r="G16" s="223">
        <v>42</v>
      </c>
      <c r="H16" s="224" t="s">
        <v>125</v>
      </c>
      <c r="I16" s="225"/>
      <c r="J16" s="226">
        <v>87500</v>
      </c>
      <c r="K16" s="227" t="s">
        <v>130</v>
      </c>
      <c r="L16" s="6"/>
    </row>
    <row r="17" spans="1:12" ht="30.75" customHeight="1" thickBot="1" x14ac:dyDescent="0.2">
      <c r="A17" s="231"/>
      <c r="B17" s="102"/>
      <c r="C17" s="101"/>
      <c r="D17" s="102"/>
      <c r="E17" s="103"/>
      <c r="F17" s="104"/>
      <c r="G17" s="105"/>
      <c r="H17" s="106"/>
      <c r="I17" s="107"/>
      <c r="J17" s="102"/>
      <c r="K17" s="102"/>
      <c r="L17" s="6"/>
    </row>
    <row r="18" spans="1:12" ht="30.75" customHeight="1" x14ac:dyDescent="0.15">
      <c r="A18" s="232"/>
      <c r="B18" s="86"/>
      <c r="C18" s="85"/>
      <c r="D18" s="86"/>
      <c r="E18" s="100" t="s">
        <v>7</v>
      </c>
      <c r="F18" s="88"/>
      <c r="G18" s="89"/>
      <c r="H18" s="90"/>
      <c r="I18" s="91"/>
      <c r="J18" s="233">
        <f>SUM(J14:J17)</f>
        <v>1352680</v>
      </c>
      <c r="K18" s="86"/>
      <c r="L18" s="6"/>
    </row>
    <row r="19" spans="1:12" ht="30.75" customHeight="1" x14ac:dyDescent="0.15">
      <c r="A19" s="234"/>
      <c r="B19" s="93"/>
      <c r="C19" s="92"/>
      <c r="D19" s="93"/>
      <c r="E19" s="99" t="s">
        <v>8</v>
      </c>
      <c r="F19" s="95"/>
      <c r="G19" s="96"/>
      <c r="H19" s="97"/>
      <c r="I19" s="98"/>
      <c r="J19" s="226">
        <v>17500</v>
      </c>
      <c r="K19" s="93"/>
      <c r="L19" s="6"/>
    </row>
    <row r="20" spans="1:12" ht="30.75" customHeight="1" x14ac:dyDescent="0.15">
      <c r="A20" s="234"/>
      <c r="B20" s="93"/>
      <c r="C20" s="92"/>
      <c r="D20" s="93"/>
      <c r="E20" s="99" t="s">
        <v>101</v>
      </c>
      <c r="F20" s="95"/>
      <c r="G20" s="96"/>
      <c r="H20" s="97"/>
      <c r="I20" s="98"/>
      <c r="J20" s="235">
        <f>SUM(J18:J19)</f>
        <v>1370180</v>
      </c>
      <c r="K20" s="93"/>
      <c r="L20" s="6"/>
    </row>
    <row r="21" spans="1:12" ht="30.75" customHeight="1" thickBot="1" x14ac:dyDescent="0.2">
      <c r="A21" s="236"/>
      <c r="B21" s="109"/>
      <c r="C21" s="108"/>
      <c r="D21" s="109"/>
      <c r="E21" s="103" t="s">
        <v>10</v>
      </c>
      <c r="F21" s="110"/>
      <c r="G21" s="111"/>
      <c r="H21" s="112"/>
      <c r="I21" s="113"/>
      <c r="J21" s="237">
        <f>(J20*0.1)</f>
        <v>137018</v>
      </c>
      <c r="K21" s="109"/>
      <c r="L21" s="6"/>
    </row>
    <row r="22" spans="1:12" ht="30.75" customHeight="1" thickBot="1" x14ac:dyDescent="0.2">
      <c r="A22" s="114"/>
      <c r="B22" s="115"/>
      <c r="C22" s="114"/>
      <c r="D22" s="115"/>
      <c r="E22" s="116" t="s">
        <v>9</v>
      </c>
      <c r="F22" s="117"/>
      <c r="G22" s="118"/>
      <c r="H22" s="119"/>
      <c r="I22" s="120"/>
      <c r="J22" s="238">
        <f>SUM(J20:J21)</f>
        <v>1507198</v>
      </c>
      <c r="K22" s="115"/>
      <c r="L22" s="6"/>
    </row>
    <row r="23" spans="1:12" ht="10.5" customHeight="1" x14ac:dyDescent="0.15"/>
    <row r="24" spans="1:12" s="2" customFormat="1" ht="45.75" customHeight="1" x14ac:dyDescent="0.15">
      <c r="A24" s="269" t="s">
        <v>35</v>
      </c>
      <c r="B24" s="269"/>
      <c r="C24" s="269"/>
      <c r="D24" s="269"/>
      <c r="E24" s="269"/>
      <c r="F24" s="269"/>
      <c r="G24" s="269"/>
      <c r="H24" s="269"/>
      <c r="I24" s="269"/>
      <c r="J24" s="269"/>
      <c r="K24" s="269"/>
      <c r="L24" s="176"/>
    </row>
    <row r="25" spans="1:12" s="2" customFormat="1" ht="21.75" customHeight="1" x14ac:dyDescent="0.2">
      <c r="A25" s="2" t="s">
        <v>16</v>
      </c>
      <c r="J25" s="121"/>
    </row>
    <row r="26" spans="1:12" x14ac:dyDescent="0.15">
      <c r="F26" s="3"/>
      <c r="G26" s="3"/>
      <c r="H26" s="3"/>
      <c r="I26" s="3"/>
      <c r="J26" s="3"/>
    </row>
    <row r="27" spans="1:12" x14ac:dyDescent="0.15">
      <c r="E27" s="3"/>
      <c r="F27" s="3"/>
      <c r="G27" s="3"/>
      <c r="H27" s="3"/>
      <c r="I27" s="3"/>
      <c r="J27" s="3"/>
    </row>
    <row r="28" spans="1:12" x14ac:dyDescent="0.15">
      <c r="F28" s="4"/>
      <c r="G28" s="4"/>
    </row>
  </sheetData>
  <mergeCells count="10">
    <mergeCell ref="G1:J1"/>
    <mergeCell ref="K1:K2"/>
    <mergeCell ref="A13:K13"/>
    <mergeCell ref="A24:K24"/>
    <mergeCell ref="A1:A2"/>
    <mergeCell ref="B1:B2"/>
    <mergeCell ref="C1:C2"/>
    <mergeCell ref="D1:D2"/>
    <mergeCell ref="E1:E2"/>
    <mergeCell ref="F1:F2"/>
  </mergeCells>
  <phoneticPr fontId="1"/>
  <pageMargins left="0.43307086614173229" right="0.23622047244094491"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D7A033E45539D40B11A6417F4A08B63" ma:contentTypeVersion="0" ma:contentTypeDescription="新しいドキュメントを作成します。" ma:contentTypeScope="" ma:versionID="e6b622c1ca6c189bd0d5f692c0b30b7c">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0E6AEB-8FBD-4D23-BF9E-D2F716E96FB2}">
  <ds:schemaRefs>
    <ds:schemaRef ds:uri="http://schemas.microsoft.com/sharepoint/v3/contenttype/forms"/>
  </ds:schemaRefs>
</ds:datastoreItem>
</file>

<file path=customXml/itemProps2.xml><?xml version="1.0" encoding="utf-8"?>
<ds:datastoreItem xmlns:ds="http://schemas.openxmlformats.org/officeDocument/2006/customXml" ds:itemID="{4D7E833F-4CC5-485F-BFF3-F5019ADF1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5A2F5E-BD25-4EFD-A42B-99582B7B0F69}">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縦版</vt:lpstr>
      <vt:lpstr>横版</vt:lpstr>
      <vt:lpstr>記入例</vt:lpstr>
      <vt:lpstr>按分積算表（ユニットバス）</vt:lpstr>
      <vt:lpstr>按分積算表（ユニットバス）【例】</vt:lpstr>
      <vt:lpstr>工事費見積書・内訳書（ユニットバス）【例】</vt:lpstr>
      <vt:lpstr>'按分積算表（ユニットバス）'!Print_Area</vt:lpstr>
      <vt:lpstr>'按分積算表（ユニットバス）【例】'!Print_Area</vt:lpstr>
      <vt:lpstr>横版!Print_Area</vt:lpstr>
      <vt:lpstr>記入例!Print_Area</vt:lpstr>
      <vt:lpstr>'工事費見積書・内訳書（ユニットバス）【例】'!Print_Area</vt:lpstr>
      <vt:lpstr>縦版!Print_Area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須釜 健吉</dc:creator>
  <cp:lastModifiedBy>須釜 健吉</cp:lastModifiedBy>
  <cp:lastPrinted>2021-03-09T08:54:35Z</cp:lastPrinted>
  <dcterms:modified xsi:type="dcterms:W3CDTF">2021-03-09T08:55:57Z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0x0101001D7A033E45539D40B11A6417F4A08B63</vt:lpwstr>
  </property>
</Properties>
</file>